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asim Data\Misc\Media &amp; Marketing\2024\Personal Loan\"/>
    </mc:Choice>
  </mc:AlternateContent>
  <bookViews>
    <workbookView xWindow="0" yWindow="0" windowWidth="23040" windowHeight="9192"/>
  </bookViews>
  <sheets>
    <sheet name="Amortization Schedule" sheetId="9" r:id="rId1"/>
    <sheet name="Sheet1" sheetId="10" state="hidden" r:id="rId2"/>
  </sheets>
  <definedNames>
    <definedName name="_Key1" hidden="1">#REF!</definedName>
    <definedName name="_Order1" hidden="1">0</definedName>
    <definedName name="_Sort" hidden="1">#REF!</definedName>
    <definedName name="A">#REF!</definedName>
    <definedName name="asd">#REF!</definedName>
    <definedName name="category">#REF!</definedName>
    <definedName name="dat">#REF!</definedName>
    <definedName name="gf">#REF!</definedName>
    <definedName name="May">#REF!</definedName>
    <definedName name="od">#REF!</definedName>
    <definedName name="oddate">#REF!</definedName>
    <definedName name="principal">#REF!</definedName>
    <definedName name="_xlnm.Print_Area" localSheetId="0">'Amortization Schedule'!$A$1:$F$84</definedName>
  </definedNames>
  <calcPr calcId="162913"/>
</workbook>
</file>

<file path=xl/calcChain.xml><?xml version="1.0" encoding="utf-8"?>
<calcChain xmlns="http://schemas.openxmlformats.org/spreadsheetml/2006/main">
  <c r="I12" i="9" l="1"/>
  <c r="B15" i="9"/>
  <c r="A16" i="9"/>
  <c r="D15" i="9" l="1"/>
  <c r="C11" i="9"/>
  <c r="E15" i="9" s="1"/>
  <c r="A17" i="9"/>
  <c r="C15" i="9" l="1"/>
  <c r="F15" i="9" s="1"/>
  <c r="E16" i="9"/>
  <c r="A18" i="9"/>
  <c r="E17" i="9"/>
  <c r="B16" i="9" l="1"/>
  <c r="D16" i="9"/>
  <c r="A19" i="9"/>
  <c r="E18" i="9"/>
  <c r="A20" i="9" l="1"/>
  <c r="E19" i="9"/>
  <c r="C16" i="9"/>
  <c r="F16" i="9" l="1"/>
  <c r="A21" i="9"/>
  <c r="E20" i="9"/>
  <c r="B17" i="9" l="1"/>
  <c r="D17" i="9"/>
  <c r="A22" i="9"/>
  <c r="E21" i="9"/>
  <c r="C17" i="9" l="1"/>
  <c r="A23" i="9"/>
  <c r="E22" i="9"/>
  <c r="A24" i="9" l="1"/>
  <c r="E23" i="9"/>
  <c r="F17" i="9"/>
  <c r="B18" i="9" l="1"/>
  <c r="D18" i="9"/>
  <c r="A25" i="9"/>
  <c r="E24" i="9"/>
  <c r="A26" i="9" l="1"/>
  <c r="E25" i="9"/>
  <c r="C18" i="9"/>
  <c r="A27" i="9" l="1"/>
  <c r="E26" i="9"/>
  <c r="F18" i="9"/>
  <c r="B19" i="9" l="1"/>
  <c r="D19" i="9"/>
  <c r="C19" i="9" s="1"/>
  <c r="F19" i="9" s="1"/>
  <c r="A28" i="9"/>
  <c r="E27" i="9"/>
  <c r="B20" i="9" l="1"/>
  <c r="D20" i="9"/>
  <c r="C20" i="9" s="1"/>
  <c r="F20" i="9" s="1"/>
  <c r="A29" i="9"/>
  <c r="E28" i="9"/>
  <c r="A30" i="9" l="1"/>
  <c r="E29" i="9"/>
  <c r="B21" i="9"/>
  <c r="D21" i="9"/>
  <c r="C21" i="9" s="1"/>
  <c r="F21" i="9" s="1"/>
  <c r="B22" i="9" l="1"/>
  <c r="D22" i="9"/>
  <c r="C22" i="9" s="1"/>
  <c r="F22" i="9" s="1"/>
  <c r="A31" i="9"/>
  <c r="E30" i="9"/>
  <c r="B23" i="9" l="1"/>
  <c r="D23" i="9"/>
  <c r="C23" i="9" s="1"/>
  <c r="F23" i="9" s="1"/>
  <c r="A32" i="9"/>
  <c r="E31" i="9"/>
  <c r="A33" i="9" l="1"/>
  <c r="E32" i="9"/>
  <c r="B24" i="9"/>
  <c r="D24" i="9"/>
  <c r="C24" i="9" s="1"/>
  <c r="F24" i="9" s="1"/>
  <c r="A34" i="9" l="1"/>
  <c r="E33" i="9"/>
  <c r="B25" i="9"/>
  <c r="D25" i="9"/>
  <c r="C25" i="9" s="1"/>
  <c r="F25" i="9" s="1"/>
  <c r="B26" i="9" l="1"/>
  <c r="D26" i="9"/>
  <c r="C26" i="9" s="1"/>
  <c r="F26" i="9" s="1"/>
  <c r="A35" i="9"/>
  <c r="E34" i="9"/>
  <c r="B27" i="9" l="1"/>
  <c r="D27" i="9"/>
  <c r="C27" i="9" s="1"/>
  <c r="F27" i="9" s="1"/>
  <c r="A36" i="9"/>
  <c r="E35" i="9"/>
  <c r="B28" i="9" l="1"/>
  <c r="D28" i="9"/>
  <c r="C28" i="9" s="1"/>
  <c r="F28" i="9" s="1"/>
  <c r="A37" i="9"/>
  <c r="E36" i="9"/>
  <c r="A38" i="9" l="1"/>
  <c r="E37" i="9"/>
  <c r="B29" i="9"/>
  <c r="D29" i="9"/>
  <c r="C29" i="9" s="1"/>
  <c r="F29" i="9" s="1"/>
  <c r="B30" i="9" l="1"/>
  <c r="D30" i="9"/>
  <c r="C30" i="9" s="1"/>
  <c r="F30" i="9" s="1"/>
  <c r="A39" i="9"/>
  <c r="E38" i="9"/>
  <c r="A40" i="9" l="1"/>
  <c r="E39" i="9"/>
  <c r="B31" i="9"/>
  <c r="D31" i="9"/>
  <c r="C31" i="9" s="1"/>
  <c r="F31" i="9" s="1"/>
  <c r="B32" i="9" l="1"/>
  <c r="D32" i="9"/>
  <c r="C32" i="9" s="1"/>
  <c r="F32" i="9" s="1"/>
  <c r="A41" i="9"/>
  <c r="E40" i="9"/>
  <c r="A42" i="9" l="1"/>
  <c r="E41" i="9"/>
  <c r="B33" i="9"/>
  <c r="D33" i="9"/>
  <c r="C33" i="9" s="1"/>
  <c r="F33" i="9" s="1"/>
  <c r="B34" i="9" l="1"/>
  <c r="D34" i="9"/>
  <c r="C34" i="9" s="1"/>
  <c r="F34" i="9" s="1"/>
  <c r="A43" i="9"/>
  <c r="E42" i="9"/>
  <c r="B35" i="9" l="1"/>
  <c r="D35" i="9"/>
  <c r="C35" i="9" s="1"/>
  <c r="F35" i="9" s="1"/>
  <c r="A44" i="9"/>
  <c r="E43" i="9"/>
  <c r="A45" i="9" l="1"/>
  <c r="E44" i="9"/>
  <c r="B36" i="9"/>
  <c r="D36" i="9"/>
  <c r="C36" i="9" s="1"/>
  <c r="F36" i="9" s="1"/>
  <c r="B37" i="9" l="1"/>
  <c r="D37" i="9"/>
  <c r="C37" i="9" s="1"/>
  <c r="F37" i="9" s="1"/>
  <c r="A46" i="9"/>
  <c r="E45" i="9"/>
  <c r="B38" i="9" l="1"/>
  <c r="D38" i="9"/>
  <c r="C38" i="9" s="1"/>
  <c r="F38" i="9" s="1"/>
  <c r="A47" i="9"/>
  <c r="E46" i="9"/>
  <c r="B39" i="9" l="1"/>
  <c r="D39" i="9"/>
  <c r="C39" i="9" s="1"/>
  <c r="F39" i="9" s="1"/>
  <c r="A48" i="9"/>
  <c r="E47" i="9"/>
  <c r="B40" i="9" l="1"/>
  <c r="D40" i="9"/>
  <c r="C40" i="9" s="1"/>
  <c r="F40" i="9" s="1"/>
  <c r="A49" i="9"/>
  <c r="E48" i="9"/>
  <c r="B41" i="9" l="1"/>
  <c r="D41" i="9"/>
  <c r="C41" i="9" s="1"/>
  <c r="F41" i="9" s="1"/>
  <c r="A50" i="9"/>
  <c r="E49" i="9"/>
  <c r="B42" i="9" l="1"/>
  <c r="D42" i="9"/>
  <c r="C42" i="9" s="1"/>
  <c r="F42" i="9" s="1"/>
  <c r="A51" i="9"/>
  <c r="E50" i="9"/>
  <c r="B43" i="9" l="1"/>
  <c r="D43" i="9"/>
  <c r="C43" i="9" s="1"/>
  <c r="F43" i="9" s="1"/>
  <c r="A52" i="9"/>
  <c r="E51" i="9"/>
  <c r="B44" i="9" l="1"/>
  <c r="D44" i="9"/>
  <c r="C44" i="9" s="1"/>
  <c r="F44" i="9" s="1"/>
  <c r="A53" i="9"/>
  <c r="E52" i="9"/>
  <c r="A54" i="9" l="1"/>
  <c r="E53" i="9"/>
  <c r="B45" i="9"/>
  <c r="D45" i="9"/>
  <c r="C45" i="9" s="1"/>
  <c r="F45" i="9" s="1"/>
  <c r="B46" i="9" l="1"/>
  <c r="D46" i="9"/>
  <c r="C46" i="9" s="1"/>
  <c r="F46" i="9" s="1"/>
  <c r="A55" i="9"/>
  <c r="E54" i="9"/>
  <c r="B47" i="9" l="1"/>
  <c r="D47" i="9"/>
  <c r="C47" i="9" s="1"/>
  <c r="F47" i="9" s="1"/>
  <c r="A56" i="9"/>
  <c r="E55" i="9"/>
  <c r="A57" i="9" l="1"/>
  <c r="E56" i="9"/>
  <c r="B48" i="9"/>
  <c r="D48" i="9"/>
  <c r="C48" i="9" s="1"/>
  <c r="F48" i="9" s="1"/>
  <c r="B49" i="9" l="1"/>
  <c r="D49" i="9"/>
  <c r="C49" i="9" s="1"/>
  <c r="F49" i="9" s="1"/>
  <c r="A58" i="9"/>
  <c r="E57" i="9"/>
  <c r="A59" i="9" l="1"/>
  <c r="E58" i="9"/>
  <c r="B50" i="9"/>
  <c r="D50" i="9"/>
  <c r="C50" i="9" s="1"/>
  <c r="F50" i="9" s="1"/>
  <c r="B51" i="9" l="1"/>
  <c r="D51" i="9"/>
  <c r="C51" i="9" s="1"/>
  <c r="F51" i="9" s="1"/>
  <c r="A60" i="9"/>
  <c r="E59" i="9"/>
  <c r="B52" i="9" l="1"/>
  <c r="D52" i="9"/>
  <c r="C52" i="9" s="1"/>
  <c r="F52" i="9" s="1"/>
  <c r="A61" i="9"/>
  <c r="E60" i="9"/>
  <c r="B53" i="9" l="1"/>
  <c r="D53" i="9"/>
  <c r="C53" i="9" s="1"/>
  <c r="F53" i="9" s="1"/>
  <c r="A62" i="9"/>
  <c r="E61" i="9"/>
  <c r="B54" i="9" l="1"/>
  <c r="D54" i="9"/>
  <c r="C54" i="9" s="1"/>
  <c r="F54" i="9" s="1"/>
  <c r="A63" i="9"/>
  <c r="E62" i="9"/>
  <c r="B55" i="9" l="1"/>
  <c r="D55" i="9"/>
  <c r="C55" i="9" s="1"/>
  <c r="F55" i="9" s="1"/>
  <c r="A64" i="9"/>
  <c r="E63" i="9"/>
  <c r="B56" i="9" l="1"/>
  <c r="D56" i="9"/>
  <c r="C56" i="9" s="1"/>
  <c r="F56" i="9" s="1"/>
  <c r="A65" i="9"/>
  <c r="E64" i="9"/>
  <c r="B57" i="9" l="1"/>
  <c r="D57" i="9"/>
  <c r="C57" i="9" s="1"/>
  <c r="F57" i="9" s="1"/>
  <c r="A66" i="9"/>
  <c r="E65" i="9"/>
  <c r="B58" i="9" l="1"/>
  <c r="D58" i="9"/>
  <c r="C58" i="9" s="1"/>
  <c r="F58" i="9" s="1"/>
  <c r="A67" i="9"/>
  <c r="E66" i="9"/>
  <c r="B59" i="9" l="1"/>
  <c r="D59" i="9"/>
  <c r="C59" i="9" s="1"/>
  <c r="F59" i="9" s="1"/>
  <c r="A68" i="9"/>
  <c r="E67" i="9"/>
  <c r="B60" i="9" l="1"/>
  <c r="D60" i="9"/>
  <c r="C60" i="9" s="1"/>
  <c r="F60" i="9" s="1"/>
  <c r="A69" i="9"/>
  <c r="E68" i="9"/>
  <c r="B61" i="9" l="1"/>
  <c r="D61" i="9"/>
  <c r="C61" i="9" s="1"/>
  <c r="F61" i="9" s="1"/>
  <c r="A70" i="9"/>
  <c r="E69" i="9"/>
  <c r="B62" i="9" l="1"/>
  <c r="D62" i="9"/>
  <c r="C62" i="9" s="1"/>
  <c r="F62" i="9" s="1"/>
  <c r="A71" i="9"/>
  <c r="E70" i="9"/>
  <c r="B63" i="9" l="1"/>
  <c r="D63" i="9"/>
  <c r="C63" i="9" s="1"/>
  <c r="F63" i="9" s="1"/>
  <c r="A72" i="9"/>
  <c r="E71" i="9"/>
  <c r="B64" i="9" l="1"/>
  <c r="D64" i="9"/>
  <c r="C64" i="9" s="1"/>
  <c r="F64" i="9" s="1"/>
  <c r="A73" i="9"/>
  <c r="E72" i="9"/>
  <c r="B65" i="9" l="1"/>
  <c r="D65" i="9"/>
  <c r="C65" i="9" s="1"/>
  <c r="F65" i="9" s="1"/>
  <c r="A74" i="9"/>
  <c r="E73" i="9"/>
  <c r="B66" i="9" l="1"/>
  <c r="D66" i="9"/>
  <c r="C66" i="9" s="1"/>
  <c r="F66" i="9" s="1"/>
  <c r="E74" i="9"/>
  <c r="E75" i="9" s="1"/>
  <c r="B67" i="9" l="1"/>
  <c r="D67" i="9"/>
  <c r="C67" i="9" s="1"/>
  <c r="F67" i="9" s="1"/>
  <c r="B68" i="9" l="1"/>
  <c r="D68" i="9"/>
  <c r="C68" i="9" s="1"/>
  <c r="F68" i="9" s="1"/>
  <c r="B69" i="9" l="1"/>
  <c r="D69" i="9"/>
  <c r="C69" i="9" s="1"/>
  <c r="F69" i="9" s="1"/>
  <c r="B70" i="9" l="1"/>
  <c r="D70" i="9"/>
  <c r="C70" i="9" s="1"/>
  <c r="F70" i="9" s="1"/>
  <c r="B71" i="9" l="1"/>
  <c r="D71" i="9"/>
  <c r="C71" i="9" s="1"/>
  <c r="F71" i="9" s="1"/>
  <c r="B72" i="9" l="1"/>
  <c r="D72" i="9"/>
  <c r="C72" i="9" s="1"/>
  <c r="F72" i="9" s="1"/>
  <c r="B73" i="9" l="1"/>
  <c r="D73" i="9"/>
  <c r="C73" i="9" s="1"/>
  <c r="F73" i="9" s="1"/>
  <c r="B74" i="9" l="1"/>
  <c r="I10" i="9" s="1"/>
  <c r="D74" i="9"/>
  <c r="H10" i="9" l="1"/>
  <c r="D75" i="9"/>
  <c r="C74" i="9"/>
  <c r="C75" i="9" l="1"/>
  <c r="F74" i="9"/>
  <c r="H9" i="9"/>
  <c r="H12" i="9" s="1"/>
  <c r="J13" i="9" s="1"/>
</calcChain>
</file>

<file path=xl/sharedStrings.xml><?xml version="1.0" encoding="utf-8"?>
<sst xmlns="http://schemas.openxmlformats.org/spreadsheetml/2006/main" count="1813" uniqueCount="1584">
  <si>
    <t>Name of Applicant</t>
  </si>
  <si>
    <t>CNIC</t>
  </si>
  <si>
    <t>Monthly Installment</t>
  </si>
  <si>
    <t>Name</t>
  </si>
  <si>
    <t>The Bank of Punjab</t>
  </si>
  <si>
    <t>FIXED RATE</t>
  </si>
  <si>
    <t>Retail Finance Division</t>
  </si>
  <si>
    <t>Repayment Schedule</t>
  </si>
  <si>
    <t>(Amount in Rupees)</t>
  </si>
  <si>
    <t>Loan Amount</t>
  </si>
  <si>
    <t>Markup Rate</t>
  </si>
  <si>
    <t>Markup</t>
  </si>
  <si>
    <t>Tenure (Months)</t>
  </si>
  <si>
    <t>APR</t>
  </si>
  <si>
    <t>Avg. Principal</t>
  </si>
  <si>
    <t>Sr. No.</t>
  </si>
  <si>
    <t>Opening Balance Principal</t>
  </si>
  <si>
    <t>Principal</t>
  </si>
  <si>
    <t>EMI</t>
  </si>
  <si>
    <t>Outstaning Principal</t>
  </si>
  <si>
    <r>
      <t xml:space="preserve">(Markup paid for the period / </t>
    </r>
    <r>
      <rPr>
        <b/>
        <sz val="11"/>
        <color indexed="8"/>
        <rFont val="Calibri"/>
        <family val="2"/>
      </rPr>
      <t xml:space="preserve">Average Outstanding Principal Amount </t>
    </r>
    <r>
      <rPr>
        <sz val="11"/>
        <color theme="1"/>
        <rFont val="Calibri"/>
        <family val="2"/>
        <scheme val="minor"/>
      </rPr>
      <t>during the period) X (360/no. of days) X 100</t>
    </r>
  </si>
  <si>
    <t>APR (Annualized Percentage Rate) is calculated as follows;</t>
  </si>
  <si>
    <t>Markup rate is fixed for whole tenure</t>
  </si>
  <si>
    <t xml:space="preserve">Note: </t>
  </si>
  <si>
    <t>* The amount of last installment may vary due to change in disbursement date i.e. before or after 15th of each month.</t>
  </si>
  <si>
    <t>** The difference of actual &amp; recovered charges, if any, shall be credited/debited to customer shadow account.</t>
  </si>
  <si>
    <t>Lahore</t>
  </si>
  <si>
    <t>Code</t>
  </si>
  <si>
    <t>Address</t>
  </si>
  <si>
    <t>Phone</t>
  </si>
  <si>
    <t>Fax</t>
  </si>
  <si>
    <t>City</t>
  </si>
  <si>
    <t>LHR(MAIN BRANCH)</t>
  </si>
  <si>
    <t>7 - Egerton Road Lahore</t>
  </si>
  <si>
    <t>(042)99200419,99200383</t>
  </si>
  <si>
    <t>SIALKOT(PARIS ROAD)</t>
  </si>
  <si>
    <t>Paris Road, Sialkot</t>
  </si>
  <si>
    <t>052-9250096,9250097,9250098</t>
  </si>
  <si>
    <t>052-4297584</t>
  </si>
  <si>
    <t>Sialkot</t>
  </si>
  <si>
    <t>MULTAN (QUAID-E-AZAM ROAD)</t>
  </si>
  <si>
    <t>404-A Quaid-E-Azam Road, Multan Cantt</t>
  </si>
  <si>
    <t>061-9200241, 9200057, 9200889, 9200472</t>
  </si>
  <si>
    <t>061-9200886,061-4543461</t>
  </si>
  <si>
    <t>Multan</t>
  </si>
  <si>
    <t>LHR(KASURI TOWER BRANCH)</t>
  </si>
  <si>
    <t>Kasuri Tower, 4-Fane Road, Lahore</t>
  </si>
  <si>
    <t>"042-37322230 042-37247226 042-37321561 "</t>
  </si>
  <si>
    <t>042-37353541</t>
  </si>
  <si>
    <t>GUJRANWALA(TRUST PLAZA)</t>
  </si>
  <si>
    <t>Trust Plaza G.T. Road Gujranwala</t>
  </si>
  <si>
    <t>055-9200802</t>
  </si>
  <si>
    <t>055-9200363</t>
  </si>
  <si>
    <t>Gujranwala</t>
  </si>
  <si>
    <t>SARGODHA(SHAHEEN CHOWK)</t>
  </si>
  <si>
    <t>Shaheen Chowk, Sargodha</t>
  </si>
  <si>
    <t>"048-3740821 048-3740771-72"</t>
  </si>
  <si>
    <t>048-3740772</t>
  </si>
  <si>
    <t>Sargodha</t>
  </si>
  <si>
    <t>LHR(CIVIL SECRETARIAT)</t>
  </si>
  <si>
    <t>Punjab Civil Secretariat, Lower Mall, Lahore</t>
  </si>
  <si>
    <t>"042-99212170 042-99212714"</t>
  </si>
  <si>
    <t>042-99212169</t>
  </si>
  <si>
    <t>LHR(MODEL TOWN)</t>
  </si>
  <si>
    <t>Bank Square, Model Town, Lahore</t>
  </si>
  <si>
    <t>"042-35830315 042-35830325 042-99230451 042-99230254 "</t>
  </si>
  <si>
    <t>042-99230927</t>
  </si>
  <si>
    <t>FAISALABAD(RAILWAY ROAD)</t>
  </si>
  <si>
    <t>Railway Road, Faisalabad</t>
  </si>
  <si>
    <t>041-2409961</t>
  </si>
  <si>
    <t>041-2409956</t>
  </si>
  <si>
    <t>Faisalabad</t>
  </si>
  <si>
    <t>GUJRAT(CIRCULAR ROAD)</t>
  </si>
  <si>
    <t>Circular Road, Near Fawara Chowk, Gujrat.</t>
  </si>
  <si>
    <t>053-9260184 053-9260180 053-9260181 053-9260183</t>
  </si>
  <si>
    <t>053-9260183</t>
  </si>
  <si>
    <t>Gujrat</t>
  </si>
  <si>
    <t>SAHIWAL(R.M SHAHEED ROAD)</t>
  </si>
  <si>
    <t>Rashid Minhas Shaheed Road, Sahiwal</t>
  </si>
  <si>
    <t>0404-223403 0404-223401</t>
  </si>
  <si>
    <t>040-4223403</t>
  </si>
  <si>
    <t>Sahiwal</t>
  </si>
  <si>
    <t>D.G.KHAN(JAMPUR RD)</t>
  </si>
  <si>
    <t>Jampur Road D.G.Khan</t>
  </si>
  <si>
    <t>064-2474189 064-2474190 064-9260400</t>
  </si>
  <si>
    <t>064-2474190</t>
  </si>
  <si>
    <t>D.g.khan</t>
  </si>
  <si>
    <t>RWP(GULE AKRA PLAZA)</t>
  </si>
  <si>
    <t>Gul-E-Aqra Plaza, Mareer Chowk, Rawalpindi Cantt</t>
  </si>
  <si>
    <t>051-5565386, 5120616</t>
  </si>
  <si>
    <t>051-5584972</t>
  </si>
  <si>
    <t>Rawalpindi</t>
  </si>
  <si>
    <t>UNIVERSITY ROAD BRANCH BAHAWALPUR</t>
  </si>
  <si>
    <t>University Road Branch Bahawalpur</t>
  </si>
  <si>
    <t>"062-9250078 062-9250280"</t>
  </si>
  <si>
    <t>062-2874051</t>
  </si>
  <si>
    <t>Bahawalpur</t>
  </si>
  <si>
    <t>KASUR</t>
  </si>
  <si>
    <t>Shahbaz Khan Road, Kasur</t>
  </si>
  <si>
    <t>"049-2765700 049-2760167"</t>
  </si>
  <si>
    <t>049-9250098</t>
  </si>
  <si>
    <t>Kasur</t>
  </si>
  <si>
    <t>KAMOKE</t>
  </si>
  <si>
    <t>G. T. Road, Kamoke</t>
  </si>
  <si>
    <t>055-6816321</t>
  </si>
  <si>
    <t>Kamoke</t>
  </si>
  <si>
    <t>OKARA(M.A. JINNAH ROAD)</t>
  </si>
  <si>
    <t>M.A. Jinnah Road, Okara</t>
  </si>
  <si>
    <t>"0442-523310 0442-523309"</t>
  </si>
  <si>
    <t>0442-523310</t>
  </si>
  <si>
    <t>Okara</t>
  </si>
  <si>
    <t>LHR(SHADMAN)</t>
  </si>
  <si>
    <t>Shadman Market, Lahore</t>
  </si>
  <si>
    <t>"042-37503651 042- 37424447"</t>
  </si>
  <si>
    <t>042-37503652</t>
  </si>
  <si>
    <t>KHANEWAL</t>
  </si>
  <si>
    <t>Kamboh Plaza, Howk Jamia Masjid Khanewal</t>
  </si>
  <si>
    <t>065-9200039-40</t>
  </si>
  <si>
    <t>065-9200038</t>
  </si>
  <si>
    <t>Khanewal</t>
  </si>
  <si>
    <t>MUZAFFARGARH</t>
  </si>
  <si>
    <t>Near Oasis Hotel Jhang Road D.G.Khan</t>
  </si>
  <si>
    <t>066-9200209 066-9200210-11-12</t>
  </si>
  <si>
    <t>066-9200212</t>
  </si>
  <si>
    <t>Muzaffargarh</t>
  </si>
  <si>
    <t>SHEIKHUPURA(LHR-SARGODHA ROAD)</t>
  </si>
  <si>
    <t>Batti Chowk, Lahore Sargodha Road, Sheikhupura</t>
  </si>
  <si>
    <t>"056-9200186 056-9200185"</t>
  </si>
  <si>
    <t>056-9200185</t>
  </si>
  <si>
    <t>Sheikhupura</t>
  </si>
  <si>
    <t>RAHIM YAR KHAN(MODEL TOWN BRANCH)</t>
  </si>
  <si>
    <t>Al-Saeed Plaza, Model Town,Rahim Yar Khan.</t>
  </si>
  <si>
    <t>"068-9230196 068-5881366"</t>
  </si>
  <si>
    <t>068-9230195</t>
  </si>
  <si>
    <t>Rahim yar khan</t>
  </si>
  <si>
    <t>LHR(BANK SQUARE)</t>
  </si>
  <si>
    <t>Mall View Plaza, Bank Square , Lahore</t>
  </si>
  <si>
    <t>"042-37249477 042-37357904 042-37249472-73 042-37249488 042-37249473"</t>
  </si>
  <si>
    <t>042-37249499</t>
  </si>
  <si>
    <t>LHR(SADDAR BAZAR)</t>
  </si>
  <si>
    <t>Saddar Bazar Branch, Lahore Cantt.</t>
  </si>
  <si>
    <t>042-99220643 042-36623873-2</t>
  </si>
  <si>
    <t>042-99220643</t>
  </si>
  <si>
    <t>T.T.SINGH</t>
  </si>
  <si>
    <t>Machli Bazar, Toba Tek Singh</t>
  </si>
  <si>
    <t>046-2518236</t>
  </si>
  <si>
    <t>Toba tekh singh</t>
  </si>
  <si>
    <t>SADIQABAD</t>
  </si>
  <si>
    <t>Chowk Fawara Sadiqabad</t>
  </si>
  <si>
    <t>"068-5800238 068-5803186"</t>
  </si>
  <si>
    <t>068-5703364</t>
  </si>
  <si>
    <t>Sadiqabad</t>
  </si>
  <si>
    <t>LHR(TEMPLE ROAD)</t>
  </si>
  <si>
    <t>89-A Temple Road, Lahore</t>
  </si>
  <si>
    <t>"042-36361740 042-36307136 042-36361797"</t>
  </si>
  <si>
    <t>042-36307136</t>
  </si>
  <si>
    <t>VEHARI</t>
  </si>
  <si>
    <t>Iqabal Road Vehari</t>
  </si>
  <si>
    <t>067-3362728  067-3366760, 067-3363828</t>
  </si>
  <si>
    <t>067-3362828</t>
  </si>
  <si>
    <t>Vehari</t>
  </si>
  <si>
    <t>LAYYAH</t>
  </si>
  <si>
    <t>Chowbara Road Layyah</t>
  </si>
  <si>
    <t>0606-414502</t>
  </si>
  <si>
    <t>0606-411910</t>
  </si>
  <si>
    <t>Layyah</t>
  </si>
  <si>
    <t>BAHAWALNAGAR</t>
  </si>
  <si>
    <t>Baldia Road, Bahawalnagar</t>
  </si>
  <si>
    <t>"063-9240176 063-2272175"</t>
  </si>
  <si>
    <t>063-2272175</t>
  </si>
  <si>
    <t>Bahawalnagar</t>
  </si>
  <si>
    <t>BUREWALA</t>
  </si>
  <si>
    <t>Vehari Bazar, Burewala</t>
  </si>
  <si>
    <t>"067-3772052 061-3772051"</t>
  </si>
  <si>
    <t>061-3772052</t>
  </si>
  <si>
    <t>Burewala</t>
  </si>
  <si>
    <t>JHELUM CANTT</t>
  </si>
  <si>
    <t>Plot No 102, Sarwar Road, Jhelum Cantt.</t>
  </si>
  <si>
    <t>0544-9270196 0544-9270148</t>
  </si>
  <si>
    <t>Jhelum</t>
  </si>
  <si>
    <t>YOUSAF SHAH ROAD, JHANG</t>
  </si>
  <si>
    <t>Yousaf Shah Road, Jhang</t>
  </si>
  <si>
    <t>047-9200321</t>
  </si>
  <si>
    <t>Jhang</t>
  </si>
  <si>
    <t>CHAKWAL</t>
  </si>
  <si>
    <t>Talagang Road, Chakwal</t>
  </si>
  <si>
    <t>"0543-555236 0543-541830"</t>
  </si>
  <si>
    <t>0543-541830</t>
  </si>
  <si>
    <t>Chakwal</t>
  </si>
  <si>
    <t>GUJAR KHAN</t>
  </si>
  <si>
    <t>B-Ii-152 A G.T. Road, Gujjar Khan</t>
  </si>
  <si>
    <t>0513-510247</t>
  </si>
  <si>
    <t>0513-510964</t>
  </si>
  <si>
    <t>Gujar khan</t>
  </si>
  <si>
    <t>ATTOCK</t>
  </si>
  <si>
    <t>Civil Bazar Attock City</t>
  </si>
  <si>
    <t>0572-602119</t>
  </si>
  <si>
    <t>Attock</t>
  </si>
  <si>
    <t>JOUHARABAD</t>
  </si>
  <si>
    <t>Near Genral Bus Stand Jauharabad</t>
  </si>
  <si>
    <t>"0454-722075 0454-722072-73"</t>
  </si>
  <si>
    <t>0454-722076</t>
  </si>
  <si>
    <t>Jouharabad</t>
  </si>
  <si>
    <t>LHR(D.H.A.)</t>
  </si>
  <si>
    <t>1-L Commercial Phase 1, D.H.A Lahore</t>
  </si>
  <si>
    <t>042-35743083 042-35741792</t>
  </si>
  <si>
    <t>042-99264023</t>
  </si>
  <si>
    <t>MIAN CHANNU</t>
  </si>
  <si>
    <t>Alama Iqbal Road Mian Channu</t>
  </si>
  <si>
    <t>065-2660434-664750</t>
  </si>
  <si>
    <t>065-2664750</t>
  </si>
  <si>
    <t>Mian channu</t>
  </si>
  <si>
    <t>PAKPATAN</t>
  </si>
  <si>
    <t>College Road, Pakpatan</t>
  </si>
  <si>
    <t>"0457-371259 0457-371161"</t>
  </si>
  <si>
    <t>0457-371259</t>
  </si>
  <si>
    <t>Pakpatan</t>
  </si>
  <si>
    <t>LHR(NEW MUSLIM TOWN)</t>
  </si>
  <si>
    <t>298-Rotary Club New Muslim Town , Auybia Market Lahore.</t>
  </si>
  <si>
    <t>042-99231236</t>
  </si>
  <si>
    <t>BHAKKAR</t>
  </si>
  <si>
    <t>Railway Road, Bhakkar</t>
  </si>
  <si>
    <t>045-3511998</t>
  </si>
  <si>
    <t>045-3511620</t>
  </si>
  <si>
    <t>Bhakkar</t>
  </si>
  <si>
    <t>LHR(GARHI SHAHU)</t>
  </si>
  <si>
    <t>84-Allama Iqbal Road Gahri Shahu Lahore</t>
  </si>
  <si>
    <t>042-36315236 042-36365106</t>
  </si>
  <si>
    <t>042-36315236</t>
  </si>
  <si>
    <t>RAJANPUR</t>
  </si>
  <si>
    <t>Chowk Allah Abad Rajanpur</t>
  </si>
  <si>
    <t>0604-688941, 690241, 690341</t>
  </si>
  <si>
    <t>0604-688941</t>
  </si>
  <si>
    <t>Rajanpur</t>
  </si>
  <si>
    <t>LHR(BAGHBANPURA)</t>
  </si>
  <si>
    <t>Gt Road, Baghbanpura, Lahore</t>
  </si>
  <si>
    <t>042-36820488 042-36820414</t>
  </si>
  <si>
    <t>36871053, 36820488</t>
  </si>
  <si>
    <t>LHR(CHAUBURJI)</t>
  </si>
  <si>
    <t>3-Lower Mall, Chouburji, Lahore</t>
  </si>
  <si>
    <t>"042-37119984 042-37237554 "</t>
  </si>
  <si>
    <t>042- 37236669</t>
  </si>
  <si>
    <t>LHR(SHAD BAGH)</t>
  </si>
  <si>
    <t>Main Road, Shad Bagh, Lahore</t>
  </si>
  <si>
    <t>"042-37281789 042-37616237"</t>
  </si>
  <si>
    <t>042-37605162</t>
  </si>
  <si>
    <t>SITE KARACHI</t>
  </si>
  <si>
    <t>Show Room # G-3, Main Estate Avenue, Site, Karachi</t>
  </si>
  <si>
    <t>0213-2551541 0213-2551546</t>
  </si>
  <si>
    <t>0213-2551547</t>
  </si>
  <si>
    <t>Karachi</t>
  </si>
  <si>
    <t>JALALPUR JATTAN</t>
  </si>
  <si>
    <t>Shehbaz Pur Road, Jalalpur Jattan</t>
  </si>
  <si>
    <t>053-3592092 053-3430820</t>
  </si>
  <si>
    <t>053-3430820</t>
  </si>
  <si>
    <t>Jalalpur jattan</t>
  </si>
  <si>
    <t>LHR (MM TOWER)</t>
  </si>
  <si>
    <t>Grd. Floor, Mm Tower, Mm Alam Road, Gulberg-I, Lahore</t>
  </si>
  <si>
    <t>042-99268093 -104</t>
  </si>
  <si>
    <t>042-99268096</t>
  </si>
  <si>
    <t>FAISALABAD(MADINA TOWN)</t>
  </si>
  <si>
    <t>Bop Madina Town Br, Tufail Palaza, Near Hocky Stadiuem, Sussan Road, Madina Town, Faisalabad</t>
  </si>
  <si>
    <t>041-8502129-8711287-8728054</t>
  </si>
  <si>
    <t>041-8502172</t>
  </si>
  <si>
    <t>LHR(CAVALRY GROUND)</t>
  </si>
  <si>
    <t>Main Cavalry Ground, Lahore</t>
  </si>
  <si>
    <t>"042-99220640 042-99220635 042-36655852"</t>
  </si>
  <si>
    <t>042-36655853</t>
  </si>
  <si>
    <t>LALAMUSA</t>
  </si>
  <si>
    <t>G.T Road, Lalamusa.</t>
  </si>
  <si>
    <t>053-7518837-7518817</t>
  </si>
  <si>
    <t>053-7518817</t>
  </si>
  <si>
    <t>Lalamusa</t>
  </si>
  <si>
    <t>DASKA</t>
  </si>
  <si>
    <t>Sambrial Road, Daska</t>
  </si>
  <si>
    <t>052-9200071-72,0526615592</t>
  </si>
  <si>
    <t>052-9200072</t>
  </si>
  <si>
    <t>Daska</t>
  </si>
  <si>
    <t>KARACHI (GULSHAN-e-IQBAL)</t>
  </si>
  <si>
    <t>Sub Plot 29/01 Of Plot S-29, Blk 13-C, Kda Sch. # 24, Main University Road. Gulshan-E-Iqbal, Karachi</t>
  </si>
  <si>
    <t>0213-4830132 0213-4830138</t>
  </si>
  <si>
    <t>0213-4830137</t>
  </si>
  <si>
    <t>LHR(PATIALA GROUND)</t>
  </si>
  <si>
    <t>Patiala Ground, Link Mecleod Road, Lahore</t>
  </si>
  <si>
    <t>"042-37224093 042-37236987"</t>
  </si>
  <si>
    <t>042-37224093</t>
  </si>
  <si>
    <t>S.I.E Branch,Sialkot</t>
  </si>
  <si>
    <t>Shahab Pura Sialkot</t>
  </si>
  <si>
    <t>052-3240841,052-3259435</t>
  </si>
  <si>
    <t>052-3240841</t>
  </si>
  <si>
    <t>LHR(KARIM BLOCK)</t>
  </si>
  <si>
    <t>Karim Block Branch, Allama Iqbal Town, Lahore</t>
  </si>
  <si>
    <t>"042-35435194 042-35417627"</t>
  </si>
  <si>
    <t>042- 35418024</t>
  </si>
  <si>
    <t>NAROWAL</t>
  </si>
  <si>
    <t>Kutchery Road, Narowal</t>
  </si>
  <si>
    <t>054-2412992,2412889</t>
  </si>
  <si>
    <t>054-2412922</t>
  </si>
  <si>
    <t>Narowal</t>
  </si>
  <si>
    <t>LHR(WAHDAT ROAD)</t>
  </si>
  <si>
    <t>Wahdat Road , Near Good Luck Bakery , Lahore.</t>
  </si>
  <si>
    <t>"042-35912787 042-35912786"</t>
  </si>
  <si>
    <t>042- 35912787</t>
  </si>
  <si>
    <t>LHR(RAVI ROAD)</t>
  </si>
  <si>
    <t>7-Timber Market , Ravi Road , Lahore.</t>
  </si>
  <si>
    <t>"042-37723200 042-37707402"</t>
  </si>
  <si>
    <t>042- 37725400</t>
  </si>
  <si>
    <t>MANDI BAHUDDIN</t>
  </si>
  <si>
    <t>Ghala Mandi, Mandi Bahauddin.</t>
  </si>
  <si>
    <t>0546-600451,509651,508351</t>
  </si>
  <si>
    <t>0546-500251</t>
  </si>
  <si>
    <t>Mandi bahuddin</t>
  </si>
  <si>
    <t>MURIDKE</t>
  </si>
  <si>
    <t>G.T Road, Muridke</t>
  </si>
  <si>
    <t>042-37950608 042-37990449</t>
  </si>
  <si>
    <t>042-37990449</t>
  </si>
  <si>
    <t>Muridke</t>
  </si>
  <si>
    <t>MULTAN(HUSSAIN AGAHI)</t>
  </si>
  <si>
    <t>Property # 2567/10, Hussain Agahi Road, Multan.</t>
  </si>
  <si>
    <t>061-4510303-4 061-4514564 061-4587361</t>
  </si>
  <si>
    <t>061-9201250</t>
  </si>
  <si>
    <t>KOT ADDU</t>
  </si>
  <si>
    <t>G.T Road Kot Addu</t>
  </si>
  <si>
    <t>066-2241032, 2240501</t>
  </si>
  <si>
    <t>066-2242521</t>
  </si>
  <si>
    <t>Kot addu</t>
  </si>
  <si>
    <t>WAZIRABAD(SIALKOT ROAD)</t>
  </si>
  <si>
    <t>Sialkot Road, Wazirabad</t>
  </si>
  <si>
    <t>055-6601346 055-6601437 055-6608970</t>
  </si>
  <si>
    <t>055-6601437</t>
  </si>
  <si>
    <t>Wazirabad</t>
  </si>
  <si>
    <t>LHR(TUFAIL ROAD CANTT.)</t>
  </si>
  <si>
    <t>172, Park Lane Plaza Tufail Road, The Mall Of Lahore, Lahore</t>
  </si>
  <si>
    <t>042-36622333-34 042-36622332</t>
  </si>
  <si>
    <t>042-36622519</t>
  </si>
  <si>
    <t>ARIFWALA</t>
  </si>
  <si>
    <t>Jinnah Chowk, Arifwala</t>
  </si>
  <si>
    <t>"0457-830357 0457-832329"</t>
  </si>
  <si>
    <t>0457-830357</t>
  </si>
  <si>
    <t>Arifwala</t>
  </si>
  <si>
    <t>LHR(FAQIR PLAZA)</t>
  </si>
  <si>
    <t>Faqir Plaza, 6-Chatterjee Rd. Urdu Bazar, Lahore</t>
  </si>
  <si>
    <t>"042-37238139 042-37238140"</t>
  </si>
  <si>
    <t>042- 37238139</t>
  </si>
  <si>
    <t>RWP(KHEYABANE SIR SYED)</t>
  </si>
  <si>
    <t>Shahnaz Plaza, Khayban-E-Sir Syed, Rawalpindi</t>
  </si>
  <si>
    <t>051-4833703 051-4833704</t>
  </si>
  <si>
    <t>051-4833703</t>
  </si>
  <si>
    <t>LHR(LINK MODEL TOWN)</t>
  </si>
  <si>
    <t>Link Road, Model Town, Lahore</t>
  </si>
  <si>
    <t>042-35970155 042-35970117 042-35948217</t>
  </si>
  <si>
    <t>042-35846522</t>
  </si>
  <si>
    <t>Sambrial Branch</t>
  </si>
  <si>
    <t>Sialkot Road, Sambrial</t>
  </si>
  <si>
    <t>052-6520564 052-6521466</t>
  </si>
  <si>
    <t>052-6523566</t>
  </si>
  <si>
    <t>Sambrial</t>
  </si>
  <si>
    <t>SAMUNDRI</t>
  </si>
  <si>
    <t>Bop Samundri Br, Gojra Road, Samundri</t>
  </si>
  <si>
    <t>041-3425985 041-3420685 041-3420385</t>
  </si>
  <si>
    <t>041-3420385</t>
  </si>
  <si>
    <t>Samundri</t>
  </si>
  <si>
    <t>RWP(SATELLITE TOWN)</t>
  </si>
  <si>
    <t>Khurram Plaza, Chandni Chowk, Satellite Town, Rawalpindi</t>
  </si>
  <si>
    <t>051-4906504</t>
  </si>
  <si>
    <t>D.G.KHAN (KUTCHERY ROAD)</t>
  </si>
  <si>
    <t>Salman Plaza Kutchery Road D.G.Khan</t>
  </si>
  <si>
    <t>064-9239159 064-9260398</t>
  </si>
  <si>
    <t>064-9260398</t>
  </si>
  <si>
    <t>GOJRA</t>
  </si>
  <si>
    <t>Mehdi Shah Bazar Gojra</t>
  </si>
  <si>
    <t>046-3513766</t>
  </si>
  <si>
    <t>046-3510766</t>
  </si>
  <si>
    <t>Gojra</t>
  </si>
  <si>
    <t>LHR(KOT ABDUL MALIK)</t>
  </si>
  <si>
    <t>Kot Abdul Malik Branch, Distt Sheikhupura</t>
  </si>
  <si>
    <t>"042-37928889 042-37927798"</t>
  </si>
  <si>
    <t>0423-7919938</t>
  </si>
  <si>
    <t>Shakargarh Branch</t>
  </si>
  <si>
    <t>Railway Road, Shakergarh</t>
  </si>
  <si>
    <t>054-2450618</t>
  </si>
  <si>
    <t>054-2452603</t>
  </si>
  <si>
    <t>Shakargarh</t>
  </si>
  <si>
    <t>LHR(GULSHAN-E-RAVI)</t>
  </si>
  <si>
    <t>17-A ,Gulshan-E-Ravi, Lahore</t>
  </si>
  <si>
    <t>"042-37403731 042-37464930"</t>
  </si>
  <si>
    <t>042- 37403731</t>
  </si>
  <si>
    <t>KHANPUR</t>
  </si>
  <si>
    <t>Kutchery Road, Khanpur</t>
  </si>
  <si>
    <t>"068-5573192 068-5576621"</t>
  </si>
  <si>
    <t>068-5575192</t>
  </si>
  <si>
    <t>Khanpur</t>
  </si>
  <si>
    <t>LHR(MAIN BOULEVARD GULBERG)</t>
  </si>
  <si>
    <t>Bop Tower, 10-B, E/Ii, Main Boulevard, Gulberg, Lahore</t>
  </si>
  <si>
    <t>"042-35783772 042- 35783774"</t>
  </si>
  <si>
    <t>042-35783773</t>
  </si>
  <si>
    <t>LHR(TOWNSHIP)</t>
  </si>
  <si>
    <t>Township Branch, Lahore</t>
  </si>
  <si>
    <t>"042-35112511 042-35115309 042-35115308 042-35115300"</t>
  </si>
  <si>
    <t>042-99262087</t>
  </si>
  <si>
    <t>CHINIOT</t>
  </si>
  <si>
    <t>Bop Chiniot Br, Kutecheryroad, Chiniot</t>
  </si>
  <si>
    <t>047-6337869 047-6337769</t>
  </si>
  <si>
    <t>047-6337769</t>
  </si>
  <si>
    <t>Chiniot</t>
  </si>
  <si>
    <t>HAROONABAD</t>
  </si>
  <si>
    <t>Ghalla Mandi Haroonabad</t>
  </si>
  <si>
    <t>"063-2250212 063-2253741"</t>
  </si>
  <si>
    <t>063-2250212</t>
  </si>
  <si>
    <t>Haroonabad</t>
  </si>
  <si>
    <t>NARANG MANDI</t>
  </si>
  <si>
    <t>Toheed Market, Railway Road, Narang Mandi</t>
  </si>
  <si>
    <t>"056-2410708 056-2411108"</t>
  </si>
  <si>
    <t>056-2411108</t>
  </si>
  <si>
    <t>Narang mandi</t>
  </si>
  <si>
    <t>NANKANA SB.(GHALLA MANDI)</t>
  </si>
  <si>
    <t>Ghalla Mandi Branch, Nankana Sahib</t>
  </si>
  <si>
    <t>"056-2876966 0562874591 056-2876966"</t>
  </si>
  <si>
    <t>Nankana sahib</t>
  </si>
  <si>
    <t>MULTAN(GULGASHT COLONY)</t>
  </si>
  <si>
    <t>Near Gole Bagh Gulgasht Colony Multan</t>
  </si>
  <si>
    <t>061-6221801 061-6221803</t>
  </si>
  <si>
    <t>061-6221802</t>
  </si>
  <si>
    <t>LHR(BADAMI BAGH)</t>
  </si>
  <si>
    <t>64-Badami Bagh, Lahore</t>
  </si>
  <si>
    <t>"042-37729340 042-37707378 042-37704776"</t>
  </si>
  <si>
    <t>042-37722394</t>
  </si>
  <si>
    <t>LHR(ICHRA)</t>
  </si>
  <si>
    <t>Ichhra Branch, Lahore</t>
  </si>
  <si>
    <t>"042-37428027 042-37428026 042-37428028"</t>
  </si>
  <si>
    <t>042-37596580</t>
  </si>
  <si>
    <t>BHALWAL</t>
  </si>
  <si>
    <t>Liaqat Shaheed Road, Bhalwal</t>
  </si>
  <si>
    <t>"048-6645021 048-6643821"</t>
  </si>
  <si>
    <t>048-6643821</t>
  </si>
  <si>
    <t>Bhalwal</t>
  </si>
  <si>
    <t>CHISHTIAN</t>
  </si>
  <si>
    <t>Bahawalnager Road Chishtian</t>
  </si>
  <si>
    <t>"063-2502742 063-2500142"</t>
  </si>
  <si>
    <t>063-2500142</t>
  </si>
  <si>
    <t>Chishtian</t>
  </si>
  <si>
    <t>Pasrur Branch</t>
  </si>
  <si>
    <t>Ghalla Mandi, Pasrur</t>
  </si>
  <si>
    <t>052-6441161</t>
  </si>
  <si>
    <t>052-6440585</t>
  </si>
  <si>
    <t>Pasrur</t>
  </si>
  <si>
    <t>DEPALPUR</t>
  </si>
  <si>
    <t>Kutchery Road, Depalpur</t>
  </si>
  <si>
    <t>"044-4540512 044-4541944"</t>
  </si>
  <si>
    <t>044-4540512</t>
  </si>
  <si>
    <t>Depalpur</t>
  </si>
  <si>
    <t>JAMPUR</t>
  </si>
  <si>
    <t>Opposite Eid Gah D.G.Khan Road Jampur</t>
  </si>
  <si>
    <t>0604-567688 0604-568688</t>
  </si>
  <si>
    <t>0604-568688</t>
  </si>
  <si>
    <t>Jampur</t>
  </si>
  <si>
    <t>MURREE</t>
  </si>
  <si>
    <t>Victoria Building Ritz Estate, The Mall, Murree.</t>
  </si>
  <si>
    <t>051-3410851 051-3410468</t>
  </si>
  <si>
    <t>051-3410468</t>
  </si>
  <si>
    <t>Murree</t>
  </si>
  <si>
    <t>LHR(PAK BLOCK, A.I.T)</t>
  </si>
  <si>
    <t>08-Pak Block, Allama Iqbal Town, Lahore</t>
  </si>
  <si>
    <t>"042-37809891 042-37809890"</t>
  </si>
  <si>
    <t>042- 37809892</t>
  </si>
  <si>
    <t>LHR (MCLEOD ROAD)</t>
  </si>
  <si>
    <t>104-Meclod Road Branch, Lahore</t>
  </si>
  <si>
    <t>"042-37240790 042-37240784 042-37233679"</t>
  </si>
  <si>
    <t>042-37228568</t>
  </si>
  <si>
    <t>QAMAR MASHANI</t>
  </si>
  <si>
    <t>Mianwali Bannu Road, Qamar Mashani</t>
  </si>
  <si>
    <t>0459-397244</t>
  </si>
  <si>
    <t>Qamar mashani</t>
  </si>
  <si>
    <t>KAMALIA</t>
  </si>
  <si>
    <t>Railway Road Kamalia Distt. Toba Tek singh</t>
  </si>
  <si>
    <t>046-3411070</t>
  </si>
  <si>
    <t>046-3411100</t>
  </si>
  <si>
    <t>Kamalia</t>
  </si>
  <si>
    <t>LHR(NEW ANARKALI)</t>
  </si>
  <si>
    <t>15-New Anarkali Branch, Lahore</t>
  </si>
  <si>
    <t>"042-37238742 042-37241383 042-37241385 "</t>
  </si>
  <si>
    <t>042-37239504</t>
  </si>
  <si>
    <t>Railway Road, Gujrat</t>
  </si>
  <si>
    <t>053-9260190 053-3510086 053-3525370</t>
  </si>
  <si>
    <t>053-3525370</t>
  </si>
  <si>
    <t>MULTAN (CHOWK SHAHEEDAN)</t>
  </si>
  <si>
    <t>O/S Harm Gate,Chowk Shaheedan,Multan</t>
  </si>
  <si>
    <t>061-4572428 061-4514533</t>
  </si>
  <si>
    <t>061-4572428</t>
  </si>
  <si>
    <t>LODHRAN</t>
  </si>
  <si>
    <t>Ghousia Chowk Lodhran</t>
  </si>
  <si>
    <t>"0608-9200025 0608-9200150"</t>
  </si>
  <si>
    <t>0608-92500050</t>
  </si>
  <si>
    <t>Lodhran</t>
  </si>
  <si>
    <t>LHR (SAMANABAD)</t>
  </si>
  <si>
    <t>09-Poonch Road Samanabad, Lahore</t>
  </si>
  <si>
    <t>"042-37573525 042-37535397"</t>
  </si>
  <si>
    <t>042- 37535397</t>
  </si>
  <si>
    <t>SIALKOT (SIALKOT CANTT)</t>
  </si>
  <si>
    <t>Sialkot Cantt Branch</t>
  </si>
  <si>
    <t>052-9250095 052-4262923</t>
  </si>
  <si>
    <t>052-9250094</t>
  </si>
  <si>
    <t>GUJRAT (RAMTALAI ROAD)</t>
  </si>
  <si>
    <t>Ramtalai Road, Kashmir Plaza, Gujrat.</t>
  </si>
  <si>
    <t>053-3524570 053-3523998</t>
  </si>
  <si>
    <t>053-3523998</t>
  </si>
  <si>
    <t>PHALIA</t>
  </si>
  <si>
    <t>Near Al Abbas Chowk, Haian Road, Phalia</t>
  </si>
  <si>
    <t>0546-587716 054-596016</t>
  </si>
  <si>
    <t>0546-596016</t>
  </si>
  <si>
    <t>Phalia</t>
  </si>
  <si>
    <t>KHARIAN</t>
  </si>
  <si>
    <t>Qittay 2, Khewat # 394, Raza Plaza, G T Road, Kharian</t>
  </si>
  <si>
    <t>053-9240099 053-9240088</t>
  </si>
  <si>
    <t>053-9240088</t>
  </si>
  <si>
    <t>Kharian</t>
  </si>
  <si>
    <t>GHAKKAR MANDI</t>
  </si>
  <si>
    <t>G. T. Road, Ghakhar Mandi</t>
  </si>
  <si>
    <t>055-3885747 055-3883587</t>
  </si>
  <si>
    <t>055-3880782</t>
  </si>
  <si>
    <t>Ghakkar mandi</t>
  </si>
  <si>
    <t>RWP(LIAQAT ROAD)</t>
  </si>
  <si>
    <t>Shop No. 7, Pma House Trust Façade Building, G-220-A/1, Liaqat Road, Rawalpindi</t>
  </si>
  <si>
    <t>051-5553897</t>
  </si>
  <si>
    <t>051-5542488</t>
  </si>
  <si>
    <t>RWP(PESHAWAR ROAD)</t>
  </si>
  <si>
    <t>Chouhar Chowk, Peshawar Road, Rawalpindi</t>
  </si>
  <si>
    <t>051-5464130 051-5464131 051-5467019 051-5473761</t>
  </si>
  <si>
    <t>051-5467019</t>
  </si>
  <si>
    <t>LHR(JOHAR TOWN)</t>
  </si>
  <si>
    <t>Johar Town Branch, Lahore</t>
  </si>
  <si>
    <t>"042-35290969 042-35303533"</t>
  </si>
  <si>
    <t>042-35303537</t>
  </si>
  <si>
    <t>FAISALABAD(G.MOHD.ABAD)</t>
  </si>
  <si>
    <t>Sadar Bazar G.M Abad Faisalabad</t>
  </si>
  <si>
    <t>041-2691223 041-2691224</t>
  </si>
  <si>
    <t>041-2682780</t>
  </si>
  <si>
    <t>SIALKOT(CIRCULAR ROAD)</t>
  </si>
  <si>
    <t>Circular Road, Sialkot</t>
  </si>
  <si>
    <t>052-4568841 052-4568842</t>
  </si>
  <si>
    <t>052-4568841</t>
  </si>
  <si>
    <t>Kotli Behram Sialkot</t>
  </si>
  <si>
    <t>Kotli Behram, Defence Road, Sialkot</t>
  </si>
  <si>
    <t>052-4265655 052-4272831</t>
  </si>
  <si>
    <t>052-4272831</t>
  </si>
  <si>
    <t>GUJRANWALA(GONDLANWALA ROAD)</t>
  </si>
  <si>
    <t>Gondlanwala Road, Gujranwala</t>
  </si>
  <si>
    <t>055-9200875 055-9200365</t>
  </si>
  <si>
    <t>055-9200365</t>
  </si>
  <si>
    <t>HASILPUR</t>
  </si>
  <si>
    <t>Baldia Road, Hasilpur</t>
  </si>
  <si>
    <t>"062-2441891 062-2449591"</t>
  </si>
  <si>
    <t>Hasilpur</t>
  </si>
  <si>
    <t>SANGLA HILL</t>
  </si>
  <si>
    <t>Circular Road, Sangla Hill</t>
  </si>
  <si>
    <t>"056-3700649 056-3701849,"</t>
  </si>
  <si>
    <t>056-3701849</t>
  </si>
  <si>
    <t>Sangla hill</t>
  </si>
  <si>
    <t>CHAK JHUMRA</t>
  </si>
  <si>
    <t>BOP Chak Jhumra Br, Ghala Mandi,Chak Jhumra</t>
  </si>
  <si>
    <t>041-8527981 041-8527987</t>
  </si>
  <si>
    <t>041-8527987</t>
  </si>
  <si>
    <t>Chak jhumra</t>
  </si>
  <si>
    <t>Sattyana Road Faisalabad</t>
  </si>
  <si>
    <t>BOP Sattyan Road Br, 339-B,Peoples Colony # 1, Sattyana Road Faisalabad</t>
  </si>
  <si>
    <t>041-8723888-8735288</t>
  </si>
  <si>
    <t>041-8735247</t>
  </si>
  <si>
    <t>MULTAN(KHANEWAL ROAD)</t>
  </si>
  <si>
    <t>Qaddafi Chowk Khanewal Road, Multan</t>
  </si>
  <si>
    <t>061-6780131 061-6780132</t>
  </si>
  <si>
    <t>061-6780131</t>
  </si>
  <si>
    <t>LIAQATPUR</t>
  </si>
  <si>
    <t>Railway Road, Liaqatpur</t>
  </si>
  <si>
    <t>"068-5792368 068-5692856"</t>
  </si>
  <si>
    <t>068-5692856</t>
  </si>
  <si>
    <t>Liaqatpur</t>
  </si>
  <si>
    <t>BHERA</t>
  </si>
  <si>
    <t>Main Malak Wal Road Bhera</t>
  </si>
  <si>
    <t>"048-6691840 048-6691626"</t>
  </si>
  <si>
    <t>048-6691626</t>
  </si>
  <si>
    <t>Bhera</t>
  </si>
  <si>
    <t>LHR(Z-BLOCK, DHA)</t>
  </si>
  <si>
    <t>Z Block D.H.A Lahore</t>
  </si>
  <si>
    <t>"042-99264026-9 042-99264026-9"</t>
  </si>
  <si>
    <t>042-35692808</t>
  </si>
  <si>
    <t>LHR(MUSTAFABAD)</t>
  </si>
  <si>
    <t>204,Allama Iqbal Road Mustafabad Branch, Lahore</t>
  </si>
  <si>
    <t>"042-36842501 042-36842497"</t>
  </si>
  <si>
    <t>042-36846100</t>
  </si>
  <si>
    <t>Commetti Chowk,Rawalpindi</t>
  </si>
  <si>
    <t>Rawal Hotel, Committee Chowk, Rawalpindi</t>
  </si>
  <si>
    <t>051-5781657 051-5781659</t>
  </si>
  <si>
    <t>051-5781870</t>
  </si>
  <si>
    <t>PATTOKI</t>
  </si>
  <si>
    <t>Allama Iqbal Road, Pattoki</t>
  </si>
  <si>
    <t>"049-425809 049-4421870"</t>
  </si>
  <si>
    <t>049-425809</t>
  </si>
  <si>
    <t>Pattoki</t>
  </si>
  <si>
    <t>HAZRO</t>
  </si>
  <si>
    <t>Main Hattian Road, Hazro</t>
  </si>
  <si>
    <t>0572-310557</t>
  </si>
  <si>
    <t>0572-313400</t>
  </si>
  <si>
    <t>Hazro</t>
  </si>
  <si>
    <t>KHUSHAB</t>
  </si>
  <si>
    <t>Fawara Chowk Khushab</t>
  </si>
  <si>
    <t>"0454-710989 0454-710223 0454-711223"</t>
  </si>
  <si>
    <t>0454-710223</t>
  </si>
  <si>
    <t>Khushab</t>
  </si>
  <si>
    <t>GUJRANWALA (SATELLITE TOWN)</t>
  </si>
  <si>
    <t>532-C, Satellite Town, Gujranwala</t>
  </si>
  <si>
    <t>055-9200865 055-3255951</t>
  </si>
  <si>
    <t>055-9200864</t>
  </si>
  <si>
    <t>GUJRANWALA (MUHAFIZ TOWN)</t>
  </si>
  <si>
    <t>9/A, Muhafiz Town, Main WAPDA Town Road, Gujranwala</t>
  </si>
  <si>
    <t>055-4287343 055-4286866</t>
  </si>
  <si>
    <t>055-4287170</t>
  </si>
  <si>
    <t>TALAGANG</t>
  </si>
  <si>
    <t>Chakwal Road, Talagang</t>
  </si>
  <si>
    <t>"0543-410600 0543-413070"</t>
  </si>
  <si>
    <t>0543-410600</t>
  </si>
  <si>
    <t>Talagang</t>
  </si>
  <si>
    <t>FAISALABAD(GEN.BUS STAND)</t>
  </si>
  <si>
    <t>BOP Gen Bus Stand Br, Shoib Bilal Market, General Bus stand Faisalabad</t>
  </si>
  <si>
    <t>041-8788558 041-8782009 041-8845650</t>
  </si>
  <si>
    <t>041-8788558</t>
  </si>
  <si>
    <t>GUJRANWALA(KHIALI GATE)</t>
  </si>
  <si>
    <t>O/S Khiali Gate, Near Dastagir Filling Station, Gujranwala</t>
  </si>
  <si>
    <t>055-4448648 055-9230189</t>
  </si>
  <si>
    <t>055-9230049</t>
  </si>
  <si>
    <t>TAUNSA SHARIF</t>
  </si>
  <si>
    <t>Vahowa Road Near Ptcl Exchange Taunsa Sharif</t>
  </si>
  <si>
    <t>0642- 601058</t>
  </si>
  <si>
    <t>0642-602057</t>
  </si>
  <si>
    <t>Taunsa sharif</t>
  </si>
  <si>
    <t>SILLANWALI</t>
  </si>
  <si>
    <t>Ghalla Mandi, Sillanwali</t>
  </si>
  <si>
    <t>"048-6532322 048-6532204"</t>
  </si>
  <si>
    <t>048-6532204</t>
  </si>
  <si>
    <t>Sillanwali</t>
  </si>
  <si>
    <t>LHR(BEGUM KOT)</t>
  </si>
  <si>
    <t>Begum Kot, Shadara, Lahore</t>
  </si>
  <si>
    <t>"042-37900161 042-37928207 042-37922422"</t>
  </si>
  <si>
    <t>042-37922422</t>
  </si>
  <si>
    <t>Samanabad Faisalabad</t>
  </si>
  <si>
    <t>BOP Samanabad Br,Faisalabad</t>
  </si>
  <si>
    <t>041-2665066-2564741</t>
  </si>
  <si>
    <t>041-2564742</t>
  </si>
  <si>
    <t>GUJRANWALA(GUJRANWALA CANTT)</t>
  </si>
  <si>
    <t>Super Market, Gujranwala Cantt. Gujranwala</t>
  </si>
  <si>
    <t>055-3863843 055-3865072</t>
  </si>
  <si>
    <t>055-3865072</t>
  </si>
  <si>
    <t>LHR(WALTON ROAD)</t>
  </si>
  <si>
    <t>Walton Road, Lahore Cantt.</t>
  </si>
  <si>
    <t>"042-36660504 042-36601935 042-36663414"</t>
  </si>
  <si>
    <t>042-36601934</t>
  </si>
  <si>
    <t>LHR(JINNAH HALL)</t>
  </si>
  <si>
    <t>Jinnah Hall, Mcl, Lower Mall, Lahore</t>
  </si>
  <si>
    <t>"042-37212415 042-37212416"</t>
  </si>
  <si>
    <t>042- 99212173</t>
  </si>
  <si>
    <t>OKARA(MANDI ROAD)</t>
  </si>
  <si>
    <t>Mandi Road, Okara</t>
  </si>
  <si>
    <t>"044-2552889 044-2520003"</t>
  </si>
  <si>
    <t>044-2552889</t>
  </si>
  <si>
    <t>AHMAD PUR EAST</t>
  </si>
  <si>
    <t>Kutchery Road, Ahmadpur East</t>
  </si>
  <si>
    <t>"062-2272530 062-2275520"</t>
  </si>
  <si>
    <t>62-2275520</t>
  </si>
  <si>
    <t>Ahmad pur east</t>
  </si>
  <si>
    <t>DUNYAPUR</t>
  </si>
  <si>
    <t>Railway Road Near Kazmi Chowk Dunyapur</t>
  </si>
  <si>
    <t>0608-304745 0608-305145</t>
  </si>
  <si>
    <t>0608-305145</t>
  </si>
  <si>
    <t>Dunyapur</t>
  </si>
  <si>
    <t>DINA</t>
  </si>
  <si>
    <t>Gt Road, Dina</t>
  </si>
  <si>
    <t>0544-63569 0544-630572</t>
  </si>
  <si>
    <t>Dina</t>
  </si>
  <si>
    <t>TAXILA</t>
  </si>
  <si>
    <t>Chowk Saria Kala G.T. Road Taxila.</t>
  </si>
  <si>
    <t>051-4545148 051-4545149</t>
  </si>
  <si>
    <t>051-4542151</t>
  </si>
  <si>
    <t>Taxila</t>
  </si>
  <si>
    <t>GUJRAT(UNIVERSITY OF GUJRAT)</t>
  </si>
  <si>
    <t>University Of Gujrat, Gujrat</t>
  </si>
  <si>
    <t>053-3643900 053-3643902</t>
  </si>
  <si>
    <t>053-6343902</t>
  </si>
  <si>
    <t>FAROOQABAD</t>
  </si>
  <si>
    <t>Grain Market, Farooqabad</t>
  </si>
  <si>
    <t>"056-3877574 056-3877574 056-3877555"</t>
  </si>
  <si>
    <t>056-3874555</t>
  </si>
  <si>
    <t>Farooqabad</t>
  </si>
  <si>
    <t>KHANKA DOGRAN</t>
  </si>
  <si>
    <t>Opposite Police Station, Lahore Sargodah Road, District Sheikhupura</t>
  </si>
  <si>
    <t>"056-3726783 056-3726873"</t>
  </si>
  <si>
    <t>056-3726873</t>
  </si>
  <si>
    <t>Khanka dogran</t>
  </si>
  <si>
    <t>JARRANWALA</t>
  </si>
  <si>
    <t>Bop Jaranwala Br, Masjid Bazar, Jaranwala</t>
  </si>
  <si>
    <t>041-4319265 041-4310263</t>
  </si>
  <si>
    <t>047-5310442</t>
  </si>
  <si>
    <t>Shorkot city</t>
  </si>
  <si>
    <t>GAGGO MANDI</t>
  </si>
  <si>
    <t>Opp. Grain Market Gate No 1, Sheikh Fazil Rd. Gaggo Mandi</t>
  </si>
  <si>
    <t>"067-3500163 067-3500709"</t>
  </si>
  <si>
    <t>061-3500163</t>
  </si>
  <si>
    <t>Gaggo mandi</t>
  </si>
  <si>
    <t>LHR(MULTAN ROAD)</t>
  </si>
  <si>
    <t>Zaib-Un-Nisa Stop Multan Roadd,Lahore</t>
  </si>
  <si>
    <t>"042-37507464 042-37507463"</t>
  </si>
  <si>
    <t>042-37507467</t>
  </si>
  <si>
    <t>LHR(CENTRAL MODEL SCHOOL)</t>
  </si>
  <si>
    <t>Central Model School Branch, Lower Mall Lahore</t>
  </si>
  <si>
    <t>"042-37118394 042-37245028"</t>
  </si>
  <si>
    <t>042- 37118394</t>
  </si>
  <si>
    <t>KAHUTA</t>
  </si>
  <si>
    <t>Nbp Chock Kahutta.</t>
  </si>
  <si>
    <t>051-3313479 051-3311393</t>
  </si>
  <si>
    <t>051-3313479</t>
  </si>
  <si>
    <t>Kahuta</t>
  </si>
  <si>
    <t>SHAHKOT</t>
  </si>
  <si>
    <t>Circular Road, Shahkot</t>
  </si>
  <si>
    <t>056-3711313</t>
  </si>
  <si>
    <t>056-3712412</t>
  </si>
  <si>
    <t>Shahkot</t>
  </si>
  <si>
    <t>MULTAN(SHAH RUKN-E-ALAM)</t>
  </si>
  <si>
    <t>Shop # 25-26 T- Chowk Shah Rukn-E-Alam Colony Multan.</t>
  </si>
  <si>
    <t>061-9220188 061-6560588</t>
  </si>
  <si>
    <t>061-9220188</t>
  </si>
  <si>
    <t>MULTAN(NISHTAR ROAD)</t>
  </si>
  <si>
    <t>Out Side Nishter Hospital Multan</t>
  </si>
  <si>
    <t>061-4500519</t>
  </si>
  <si>
    <t>061-4500518</t>
  </si>
  <si>
    <t>WAH CANTT.</t>
  </si>
  <si>
    <t>Civic Center,The Mall Wah Cantt.</t>
  </si>
  <si>
    <t>051-4902261 051-4902260</t>
  </si>
  <si>
    <t>051-4902263</t>
  </si>
  <si>
    <t>Wah cantt.</t>
  </si>
  <si>
    <t>LHR(ISLAMPURA)</t>
  </si>
  <si>
    <t>Main Bazar Islampura, Lahore</t>
  </si>
  <si>
    <t>"042-37247251 042-37226148"</t>
  </si>
  <si>
    <t>042- 37112792,</t>
  </si>
  <si>
    <t>RWP(BANK ROAD)</t>
  </si>
  <si>
    <t>Plot No. 104/105, Bank Road, Saddar, Rawalpindi Cantt</t>
  </si>
  <si>
    <t>051-9272777 051-5700051</t>
  </si>
  <si>
    <t>LHR(MUZANG CHUNGI)</t>
  </si>
  <si>
    <t>9-Ferozepur Road , Lahore.</t>
  </si>
  <si>
    <t>"042-37425339 042-37425340"</t>
  </si>
  <si>
    <t>042-37586689</t>
  </si>
  <si>
    <t>LHR(RANG MAHAL)</t>
  </si>
  <si>
    <t>Chowk Rang Mahal, Lahore</t>
  </si>
  <si>
    <t>"042-37634794 042-37638519"</t>
  </si>
  <si>
    <t>042-37638519</t>
  </si>
  <si>
    <t>GUJRANWALA(HAFIZABAD RD)</t>
  </si>
  <si>
    <t>Hafizabad Road, Gujranwala</t>
  </si>
  <si>
    <t>055-4448699 055-4448599</t>
  </si>
  <si>
    <t>055-4448799</t>
  </si>
  <si>
    <t>RWP (U.A.A.R. CAMPUS)</t>
  </si>
  <si>
    <t>University Of Arid Agricultural Campus, Shamsabad, Murree Road, Rawalpindi</t>
  </si>
  <si>
    <t>051-9290428 051-9292142</t>
  </si>
  <si>
    <t>051-9290428</t>
  </si>
  <si>
    <t>MAILSI</t>
  </si>
  <si>
    <t>Railway Road Mailsi</t>
  </si>
  <si>
    <t>067-3410136</t>
  </si>
  <si>
    <t>067-3411936</t>
  </si>
  <si>
    <t>Mailsi</t>
  </si>
  <si>
    <t>SHUJABAD</t>
  </si>
  <si>
    <t>Jalalpur Road. Shujabad</t>
  </si>
  <si>
    <t>061-4396118, 061-9398010</t>
  </si>
  <si>
    <t>061-4398010</t>
  </si>
  <si>
    <t>Shujabad</t>
  </si>
  <si>
    <t>MANDI YAZMAN</t>
  </si>
  <si>
    <t>Bahawalpur Road, Mandi Yazman</t>
  </si>
  <si>
    <t>"062-2702088 062-2703221"</t>
  </si>
  <si>
    <t>Mandi yazman</t>
  </si>
  <si>
    <t>KALLUR KOT</t>
  </si>
  <si>
    <t>Manin Bazar Near Railway Crossing Kallur Kot.</t>
  </si>
  <si>
    <t>"0453-200599 0453-200799"</t>
  </si>
  <si>
    <t>0453-200599</t>
  </si>
  <si>
    <t>Kallur kot</t>
  </si>
  <si>
    <t>SARAI ALAMGIR</t>
  </si>
  <si>
    <t>G.T Road, Sarai Alamgir</t>
  </si>
  <si>
    <t>0544-655085 0544-651586</t>
  </si>
  <si>
    <t>0544-650386</t>
  </si>
  <si>
    <t>Sarai alamgir</t>
  </si>
  <si>
    <t>LHR(DEFENCE SOCIETY RD)</t>
  </si>
  <si>
    <t>S.J. Arcade, Defence Society Road, Lahore</t>
  </si>
  <si>
    <t>"042-36666060 042-36621199 042-36655317"</t>
  </si>
  <si>
    <t>FAISALABAD(AMINPUR BAZAR)</t>
  </si>
  <si>
    <t>Amin Pur Bazar Faisalabad</t>
  </si>
  <si>
    <t>041-2641101-2</t>
  </si>
  <si>
    <t>041-2644195</t>
  </si>
  <si>
    <t>LHR(MUSTAFA TOWN)</t>
  </si>
  <si>
    <t>26-Mamdoot-Block , Mustafa Town , Lahore.</t>
  </si>
  <si>
    <t>"042-35420130 042-99239977"</t>
  </si>
  <si>
    <t>042- 35420130</t>
  </si>
  <si>
    <t>LHR(LYTTON ROAD)</t>
  </si>
  <si>
    <t>54-Lytton Road, Lahore</t>
  </si>
  <si>
    <t>"042-37234921 042-37173067"</t>
  </si>
  <si>
    <t>042- 37313057</t>
  </si>
  <si>
    <t>LHR HAFEEZ CENTRE BRANCH</t>
  </si>
  <si>
    <t>Shop #G-8,9 &amp; 51, Hafeez Centre, Main Boulevard, Gulberg-Iii, Lahore</t>
  </si>
  <si>
    <t>"042-35714612 042-35714611 042-35784628"</t>
  </si>
  <si>
    <t>042-35784629</t>
  </si>
  <si>
    <t>RWP(TENCH BHATTA)</t>
  </si>
  <si>
    <t>Main Bazar, Akhri Stop, Tench Bhatta, Rawalpindi</t>
  </si>
  <si>
    <t>051-5510984</t>
  </si>
  <si>
    <t>051-5514202</t>
  </si>
  <si>
    <t>RWP(IQBAL ROAD)</t>
  </si>
  <si>
    <t>Iqbal Road, Rawalpindi</t>
  </si>
  <si>
    <t>051-5534845, 5550394</t>
  </si>
  <si>
    <t>051-5534845</t>
  </si>
  <si>
    <t>SHORKOT CITY</t>
  </si>
  <si>
    <t>Jhang-Multan Road Near Sabir Chowk, Shor Kot City</t>
  </si>
  <si>
    <t>047-5311741</t>
  </si>
  <si>
    <t>Kutchery Road Branch, Gujrat</t>
  </si>
  <si>
    <t>Kutchery Road, Gujrat.</t>
  </si>
  <si>
    <t>053-9260435 053-9260436 053-9260445</t>
  </si>
  <si>
    <t>053-3523737</t>
  </si>
  <si>
    <t>HAFIZABAD</t>
  </si>
  <si>
    <t>Gujranwala Road, Hafizabad.</t>
  </si>
  <si>
    <t>"0547-522485 0547-525932"</t>
  </si>
  <si>
    <t>0547-525932</t>
  </si>
  <si>
    <t>Hafizabad</t>
  </si>
  <si>
    <t>KHAIRPUR TAMEWALI</t>
  </si>
  <si>
    <t>Hasilpur Road Khairpur Tamewali</t>
  </si>
  <si>
    <t>"062-2261363 062-2262063"</t>
  </si>
  <si>
    <t>06222-61363</t>
  </si>
  <si>
    <t>Khairpur tamewali</t>
  </si>
  <si>
    <t>LHR(FORT ROAD)</t>
  </si>
  <si>
    <t>Fort Road, Lahore</t>
  </si>
  <si>
    <t>"042-37668252 042-37668185"</t>
  </si>
  <si>
    <t>042- 37668252</t>
  </si>
  <si>
    <t>GUJRAT(NISHANE HAIDER CHOWK)</t>
  </si>
  <si>
    <t>Nishan-E-Haider Chowk Branch, Gujrat.</t>
  </si>
  <si>
    <t>053-9260188 053-3605565 053-3602011 053-3602012</t>
  </si>
  <si>
    <t>053-3605565</t>
  </si>
  <si>
    <t>Pakistani Chowk, D.G khan</t>
  </si>
  <si>
    <t>Near Pakistani Chowk D.G.Khan</t>
  </si>
  <si>
    <t>064-9260397, 064-2464523</t>
  </si>
  <si>
    <t>064-9260460</t>
  </si>
  <si>
    <t>SARGODHA(UNIVERSITY ROAD)</t>
  </si>
  <si>
    <t>University Road Branch,Sargodha</t>
  </si>
  <si>
    <t>"048-3765311 048-3224633 048-3765312"</t>
  </si>
  <si>
    <t>048-3765311</t>
  </si>
  <si>
    <t>SHEIKHUPURA(RAILWAY ROAD)</t>
  </si>
  <si>
    <t>Railway Road Branch, Sheikhupura</t>
  </si>
  <si>
    <t>"056-9200277 056-9200280 056-9200279"</t>
  </si>
  <si>
    <t>056-9200279</t>
  </si>
  <si>
    <t>LHR(SANDA ROAD)</t>
  </si>
  <si>
    <t>Sanda Road Branch, Lahore</t>
  </si>
  <si>
    <t>"042-37155790 042-37155791"</t>
  </si>
  <si>
    <t>042- 37155790</t>
  </si>
  <si>
    <t>LHR(SERVICES HOSPITAL)</t>
  </si>
  <si>
    <t>Services Hospital Branch, Jail Road, Lahore.</t>
  </si>
  <si>
    <t>"042-37427041 042-99204426"</t>
  </si>
  <si>
    <t>042- 99204428</t>
  </si>
  <si>
    <t>LHR(QUEENS ROAD)</t>
  </si>
  <si>
    <t>Queens Road Branch, Lahore.</t>
  </si>
  <si>
    <t>"042-36362975 042-36361606"</t>
  </si>
  <si>
    <t>042-36304666</t>
  </si>
  <si>
    <t>JEHANIAN</t>
  </si>
  <si>
    <t>Near Govt.Boys High School Jehanian</t>
  </si>
  <si>
    <t>065-2210645, 0652210800</t>
  </si>
  <si>
    <t>065-2210800</t>
  </si>
  <si>
    <t>Jehanian</t>
  </si>
  <si>
    <t>KAHROR PAKKA</t>
  </si>
  <si>
    <t>Near Ptcl Exchange Kahror Pukka</t>
  </si>
  <si>
    <t>"0608-341011 0608-341117"</t>
  </si>
  <si>
    <t>0608-341117</t>
  </si>
  <si>
    <t>Kahror pakka</t>
  </si>
  <si>
    <t>KOT MITHAN</t>
  </si>
  <si>
    <t>Railway Road Kot Mithan</t>
  </si>
  <si>
    <t>0604-317864 0604-317476</t>
  </si>
  <si>
    <t>0604-317476</t>
  </si>
  <si>
    <t>Kot mithan</t>
  </si>
  <si>
    <t>HASSAN ABDAL</t>
  </si>
  <si>
    <t>Opposite Tma Building Islam Shaheed Road, Hassanabdal</t>
  </si>
  <si>
    <t>057-2522859</t>
  </si>
  <si>
    <t>0572-520234</t>
  </si>
  <si>
    <t>Hassan abdal</t>
  </si>
  <si>
    <t>ALIPUR</t>
  </si>
  <si>
    <t>Ali Pur Road Rohillanwali</t>
  </si>
  <si>
    <t>064-9260397 064-2464523</t>
  </si>
  <si>
    <t>Alipur</t>
  </si>
  <si>
    <t>Haji Pura Sialkot</t>
  </si>
  <si>
    <t>Hajipura Branch, Sialkot</t>
  </si>
  <si>
    <t>052-9250741 052-3242747</t>
  </si>
  <si>
    <t>052-9250740</t>
  </si>
  <si>
    <t>CHUNIAN</t>
  </si>
  <si>
    <t>Main Road, Chunian</t>
  </si>
  <si>
    <t>"049-4311435 049-4310136"</t>
  </si>
  <si>
    <t>049-4311435</t>
  </si>
  <si>
    <t>Chunian</t>
  </si>
  <si>
    <t>ABDUL HAKIM</t>
  </si>
  <si>
    <t>Multan Road Abdul Hakim Distt. Khanewal</t>
  </si>
  <si>
    <t>065-2441417</t>
  </si>
  <si>
    <t>0652-442733</t>
  </si>
  <si>
    <t>Abdul hakim</t>
  </si>
  <si>
    <t>GUJRAT(SHAH DAULA GATE)</t>
  </si>
  <si>
    <t>Shahdaula Gate Branch, Opp. City Post Office, Gujrat</t>
  </si>
  <si>
    <t>053-3510588 053-3521915</t>
  </si>
  <si>
    <t>053-3521915</t>
  </si>
  <si>
    <t>ROHILLANWALI</t>
  </si>
  <si>
    <t>Alipur Road, Rohillanwali</t>
  </si>
  <si>
    <t>066-2640072 066-2640070 066-2640279</t>
  </si>
  <si>
    <t>066-2640072</t>
  </si>
  <si>
    <t>Rohillanwali</t>
  </si>
  <si>
    <t>JHELUM(CIVIL LINES)</t>
  </si>
  <si>
    <t>Opp Soldier Plaza, Civil Lines, Jhelum</t>
  </si>
  <si>
    <t>0544-9270198,9270444</t>
  </si>
  <si>
    <t>SAHIWAL(LIAQAT ROAD)</t>
  </si>
  <si>
    <t>Liaqat Road, Sahiwal</t>
  </si>
  <si>
    <t>"040-4223371 040-4223370"</t>
  </si>
  <si>
    <t>040-4223371</t>
  </si>
  <si>
    <t>ROJHAN</t>
  </si>
  <si>
    <t>Opposite Tma Complex Ali Pur</t>
  </si>
  <si>
    <t>0604-610154 0604-610437</t>
  </si>
  <si>
    <t>0604-610437</t>
  </si>
  <si>
    <t>Rojhan</t>
  </si>
  <si>
    <t>Gulmerg Road ,RYK</t>
  </si>
  <si>
    <t>Gulmerg Road Branch, Rahimyar Khan</t>
  </si>
  <si>
    <t>"068-5886432 068-9230197"</t>
  </si>
  <si>
    <t>068-9230387</t>
  </si>
  <si>
    <t>TIBBA SULTANPURA</t>
  </si>
  <si>
    <t>Qutabpur Road, Tibba Sultanpur, Tehsil Mailsi Distt Vehari.</t>
  </si>
  <si>
    <t>067-3692187, 0673692387</t>
  </si>
  <si>
    <t>067-3692287</t>
  </si>
  <si>
    <t>Tibba sultanpura</t>
  </si>
  <si>
    <t>GUJRAT(G.T.ROAD)</t>
  </si>
  <si>
    <t>At Mecca Plaza, Opp. Younis Fan Gt Road Gujrat</t>
  </si>
  <si>
    <t>053-3520930 053-3522364</t>
  </si>
  <si>
    <t>053-3522364</t>
  </si>
  <si>
    <t>RAIWIND</t>
  </si>
  <si>
    <t>Near Suy Aasil Railway Crossing Main Raiwind Road Lahore</t>
  </si>
  <si>
    <t>"042-35390995 042-35391425"</t>
  </si>
  <si>
    <t>042-35391425</t>
  </si>
  <si>
    <t>Raiwind</t>
  </si>
  <si>
    <t>SUNDAR INDUSTRIAL ESTATE BRANCH</t>
  </si>
  <si>
    <t>Sundar Industrial State Raiwind Road Lahore</t>
  </si>
  <si>
    <t>"042-35297286 042-35297288"</t>
  </si>
  <si>
    <t>042-35297287</t>
  </si>
  <si>
    <t>MULTAN(M.D.A CHOWK)</t>
  </si>
  <si>
    <t>Opposit Excise &amp; Taxation Office M D A Chowk Multan</t>
  </si>
  <si>
    <t>061-9201057</t>
  </si>
  <si>
    <t>061-9201056</t>
  </si>
  <si>
    <t>PINDI GHEB</t>
  </si>
  <si>
    <t>Katchri Road Pindi Gheb.</t>
  </si>
  <si>
    <t>0572-352021</t>
  </si>
  <si>
    <t>Pindi gheb</t>
  </si>
  <si>
    <t>ISLAMABAD (JINNAH AVENUE)</t>
  </si>
  <si>
    <t>Raza Noor Plaza, Jinnah Avenue Branch, Islamabad</t>
  </si>
  <si>
    <t>051-2801168, 051-2824784-94, 051-2604362-63, 051-2604361</t>
  </si>
  <si>
    <t>051-2878269</t>
  </si>
  <si>
    <t>Islamabad</t>
  </si>
  <si>
    <t>KHALID BIN WALEED ROAD BRANCH, KARACHI</t>
  </si>
  <si>
    <t>Shop # 5,6,7-Datari Arcade, Khalid Bin Waleed Road, Karachi</t>
  </si>
  <si>
    <t>0213-4306243 0213-34301613-14</t>
  </si>
  <si>
    <t>0213-4301613</t>
  </si>
  <si>
    <t>KARACHI(I.I.CHUNDRIGAR ROAD)</t>
  </si>
  <si>
    <t>Finance &amp; Trade Center, I. I. Chundrigar Road, Karachi</t>
  </si>
  <si>
    <t>0213-2467825 0213-2467831</t>
  </si>
  <si>
    <t>0213-2167828</t>
  </si>
  <si>
    <t>PESHAWAR(SADDAR ROAD)</t>
  </si>
  <si>
    <t>Opposite Hussainia Hall, Sadder Road, Peshawar Cantt.</t>
  </si>
  <si>
    <t>091-5284260</t>
  </si>
  <si>
    <t>091-5274878</t>
  </si>
  <si>
    <t>Peshawar</t>
  </si>
  <si>
    <t>MINCHINABAD</t>
  </si>
  <si>
    <t>Baldia Road, Michinabad</t>
  </si>
  <si>
    <t>"063-2750202 063-2751202"</t>
  </si>
  <si>
    <t>063-2750202</t>
  </si>
  <si>
    <t>Minchinabad</t>
  </si>
  <si>
    <t>MIRPUR (A.K.)</t>
  </si>
  <si>
    <t>Allama Iqbal Road, Mirpur, Ajk.</t>
  </si>
  <si>
    <t>05827-921438 05827-444809</t>
  </si>
  <si>
    <t>05827-921438</t>
  </si>
  <si>
    <t>Mirpur (a.k.)</t>
  </si>
  <si>
    <t>PESHAWAR(UNIVERSITY ROAD)</t>
  </si>
  <si>
    <t>Umar Plaza, University Road, Peshawar</t>
  </si>
  <si>
    <t>091-9216936 091-9216908</t>
  </si>
  <si>
    <t>KARACHI(MALIR HALT)</t>
  </si>
  <si>
    <t>Plot # 300, Mario Khan Road Chota Gate, Malir Halt Branch, Karachi</t>
  </si>
  <si>
    <t>0213-4600324 0213-4600325</t>
  </si>
  <si>
    <t>0213-4600323</t>
  </si>
  <si>
    <t>MUZAFFARABAD</t>
  </si>
  <si>
    <t>Old Secretariat Nera G.P.O Muzaffarabad.</t>
  </si>
  <si>
    <t>05822-920500-01</t>
  </si>
  <si>
    <t>05822-920500</t>
  </si>
  <si>
    <t>Muzaffarabad</t>
  </si>
  <si>
    <t>KARACHI (SHAHRAH-E-FAISAL)</t>
  </si>
  <si>
    <t>Marine Faysal Building, Shahra-E-Faisal Branch, Karachi</t>
  </si>
  <si>
    <t>021-34391041 021-34542066</t>
  </si>
  <si>
    <t>0213-4542099</t>
  </si>
  <si>
    <t>QUETTA (JINNAH ROAD)</t>
  </si>
  <si>
    <t>Jinnah Road, Quetta</t>
  </si>
  <si>
    <t>081-2833362 081-2839053</t>
  </si>
  <si>
    <t>0812-839544</t>
  </si>
  <si>
    <t>Quetta</t>
  </si>
  <si>
    <t>DADYAL</t>
  </si>
  <si>
    <t>Main Bazar, Rawalpindi Road, Dadyal.</t>
  </si>
  <si>
    <t>05827-923064 05827-923072</t>
  </si>
  <si>
    <t>05287-923072</t>
  </si>
  <si>
    <t>Dadyal</t>
  </si>
  <si>
    <t>ISLAMABAD (F-10 MARKAZ)</t>
  </si>
  <si>
    <t>Rajan Plaza 2E F-10 Markaz, Islambad.</t>
  </si>
  <si>
    <t>051-2294968 051-2102961</t>
  </si>
  <si>
    <t>051-2298232</t>
  </si>
  <si>
    <t>KHURRIANWALA</t>
  </si>
  <si>
    <t>Kiea Building Jaranwala Road Khurrianwala</t>
  </si>
  <si>
    <t>041-4362772 041-4362771 041-4360959</t>
  </si>
  <si>
    <t>041-4362772</t>
  </si>
  <si>
    <t>Khurrianwala</t>
  </si>
  <si>
    <t>FATEH JANG</t>
  </si>
  <si>
    <t>Khasra No 917 Main Chowk Rawalpinidi Road, Fateh Jang, Distt Attock.</t>
  </si>
  <si>
    <t>0572-212075</t>
  </si>
  <si>
    <t>0572-212076</t>
  </si>
  <si>
    <t>Fateh jang</t>
  </si>
  <si>
    <t>JALALPUR BHATTIAN</t>
  </si>
  <si>
    <t>Hafizabad Road, Jalalpur Bhattian</t>
  </si>
  <si>
    <t>"0547-500787 0547-500799"</t>
  </si>
  <si>
    <t>0547-500799</t>
  </si>
  <si>
    <t>Jalalpur bhattian</t>
  </si>
  <si>
    <t>PIPLAN</t>
  </si>
  <si>
    <t>Mian Bazar, Piplan</t>
  </si>
  <si>
    <t>"0459-202034 0459-201170 0459-202332"</t>
  </si>
  <si>
    <t>0459-202332</t>
  </si>
  <si>
    <t>Piplan</t>
  </si>
  <si>
    <t>MALAKWAL</t>
  </si>
  <si>
    <t>Badshahpur Road, Malikwal</t>
  </si>
  <si>
    <t>0546-582879 0546-582998 0546-582995</t>
  </si>
  <si>
    <t>Malakwal</t>
  </si>
  <si>
    <t>SHAHPUR SADDAR</t>
  </si>
  <si>
    <t>Genral Buss Stand Shahpur Saddar</t>
  </si>
  <si>
    <t>"0486-310688 0486-310922"</t>
  </si>
  <si>
    <t>0486-310922</t>
  </si>
  <si>
    <t>Shahpur saddar</t>
  </si>
  <si>
    <t>MARDAN</t>
  </si>
  <si>
    <t>The Mall Mardan Cantt</t>
  </si>
  <si>
    <t>0937-9230400</t>
  </si>
  <si>
    <t>0937-9230401</t>
  </si>
  <si>
    <t>Mardan</t>
  </si>
  <si>
    <t>ABBOTTABAD</t>
  </si>
  <si>
    <t>Supply Bazar Mansehra Road Abbottabad</t>
  </si>
  <si>
    <t>0992-340566</t>
  </si>
  <si>
    <t>0992-343123</t>
  </si>
  <si>
    <t>Abbottabad</t>
  </si>
  <si>
    <t>RENALA KHURD</t>
  </si>
  <si>
    <t>Mitchels Road, Renala Khurd</t>
  </si>
  <si>
    <r>
      <t>"044-2636209</t>
    </r>
    <r>
      <rPr>
        <b/>
        <sz val="11"/>
        <color indexed="8"/>
        <rFont val="Calibri"/>
        <family val="2"/>
      </rPr>
      <t xml:space="preserve"> 044-2621429"</t>
    </r>
  </si>
  <si>
    <t>044-2636209</t>
  </si>
  <si>
    <t>Renala khurd</t>
  </si>
  <si>
    <t>ALIPUR CHATHA</t>
  </si>
  <si>
    <t>Qadirabad Road, Ali Pur Chatha (District: Gujranwala)</t>
  </si>
  <si>
    <t>055-6334278 055-6333748</t>
  </si>
  <si>
    <t>055-6333748</t>
  </si>
  <si>
    <t>Alipur chatha</t>
  </si>
  <si>
    <t>FAISALABAD (CHENAB MILLS)</t>
  </si>
  <si>
    <t>Bop, Chenab Mills Br, Nishatabad, Faisalabad</t>
  </si>
  <si>
    <t>041-8755096-8850156</t>
  </si>
  <si>
    <t>041-8850156</t>
  </si>
  <si>
    <t>SHAKARGANJ SUGAR MILLS, BHONE, DIST, JHANG</t>
  </si>
  <si>
    <t>Shakargunj Mills Adda Bhone</t>
  </si>
  <si>
    <t>048-6016147</t>
  </si>
  <si>
    <t>Bhone, dist; jhang</t>
  </si>
  <si>
    <t>MINGORAH (SAIDU SHARIF RD.)</t>
  </si>
  <si>
    <t>Makan Bagh, Saidu Sharif Road, Mingora</t>
  </si>
  <si>
    <t>0946-9240049</t>
  </si>
  <si>
    <t>0946-9240050</t>
  </si>
  <si>
    <t>Mingorah</t>
  </si>
  <si>
    <t>DERA CHAHAL</t>
  </si>
  <si>
    <t>Dera Chahal Badian Road Lahore</t>
  </si>
  <si>
    <t>"042-37167501 042-37167502"</t>
  </si>
  <si>
    <t>042-37167504</t>
  </si>
  <si>
    <t>JATTOI</t>
  </si>
  <si>
    <t>Permit Road Jatoi</t>
  </si>
  <si>
    <t>066-2391161 066-2591141 066-2391191</t>
  </si>
  <si>
    <t>066-2591141</t>
  </si>
  <si>
    <t>Jattoi</t>
  </si>
  <si>
    <t>TANDLIANWALA</t>
  </si>
  <si>
    <t>Bop Tandlianwala, Quaid-E- Azam Road, Tandlianwala</t>
  </si>
  <si>
    <t>041-3441456-3441462</t>
  </si>
  <si>
    <t>041-3441462</t>
  </si>
  <si>
    <t>Tandlianwala</t>
  </si>
  <si>
    <t>MANKERA</t>
  </si>
  <si>
    <t>Bhakkar-Jhang Road Mankera, Distt Bhakkar</t>
  </si>
  <si>
    <t>0453-410600</t>
  </si>
  <si>
    <t>0453-410606</t>
  </si>
  <si>
    <t>Mankera</t>
  </si>
  <si>
    <t>BAHAWALPUR CANTT., BWP.</t>
  </si>
  <si>
    <t>Yazman Road Bahawalpur Cantt</t>
  </si>
  <si>
    <t>"062-9239021 062-9239022"</t>
  </si>
  <si>
    <t>062-9239021</t>
  </si>
  <si>
    <t>CHINIOT MORE</t>
  </si>
  <si>
    <t>Chiniot More Jhang</t>
  </si>
  <si>
    <t>047-7650096</t>
  </si>
  <si>
    <t>047-7652270</t>
  </si>
  <si>
    <t>KAHROR LAL ESAN</t>
  </si>
  <si>
    <t>Railway Road, Karor LalEsan Distt. Layyah</t>
  </si>
  <si>
    <t>0606-811690,</t>
  </si>
  <si>
    <t>0606-811173</t>
  </si>
  <si>
    <t>Kahror lal esan</t>
  </si>
  <si>
    <t>Barah Koh, Islamabad</t>
  </si>
  <si>
    <t>Khasra No 501 Kiyani Bazar, Murree Road Barah Koh Islamabad.</t>
  </si>
  <si>
    <t>051-2304027</t>
  </si>
  <si>
    <t>DARYA KHAN</t>
  </si>
  <si>
    <t>Hashmi Chowk, Darya Khan Distt. Bhakkar</t>
  </si>
  <si>
    <t>0453-253326</t>
  </si>
  <si>
    <t>0453-253336</t>
  </si>
  <si>
    <t>Darya khan</t>
  </si>
  <si>
    <t>KALLAR SYEDDAN</t>
  </si>
  <si>
    <t>Karim Ud Din Market Gujjar Khan Road Kallar Sayyedan.</t>
  </si>
  <si>
    <t>051-3571642, 3572235</t>
  </si>
  <si>
    <t>051-3571564</t>
  </si>
  <si>
    <t>Kallar syeddan</t>
  </si>
  <si>
    <t>RAIWIND ROAD, LAHORE</t>
  </si>
  <si>
    <t>1A Block D Nawab Town Raiwind Road Lahore.</t>
  </si>
  <si>
    <t>"042-35232798 042-35232797 "</t>
  </si>
  <si>
    <t>042-35232799</t>
  </si>
  <si>
    <t>AHMED PUR SIAL</t>
  </si>
  <si>
    <t>Miani Bazar Ahmadpur Sial Distt. Jhang</t>
  </si>
  <si>
    <t>0475-340872</t>
  </si>
  <si>
    <t>0475-340875</t>
  </si>
  <si>
    <t>Ahmed pur sial</t>
  </si>
  <si>
    <t>JODIA BAZAR, KARACHI</t>
  </si>
  <si>
    <t>Amar Singh Street, Jodia Bazar Branch, Karachi</t>
  </si>
  <si>
    <t>0213-2534664 0213-2534667</t>
  </si>
  <si>
    <t>0213-2534665</t>
  </si>
  <si>
    <t>KAHNA NAU, DISTT. LAHORE</t>
  </si>
  <si>
    <t>Main Ferozepur Road, Kahna Nau</t>
  </si>
  <si>
    <t>042-35272379 042-35272378</t>
  </si>
  <si>
    <t>(042)35272378</t>
  </si>
  <si>
    <t>NOWSHERA CANTT</t>
  </si>
  <si>
    <t>Taj Building Shobra Chowk G.T. Road Nowshera Cantt.</t>
  </si>
  <si>
    <t>0923-611326,611327</t>
  </si>
  <si>
    <t>0923-611328</t>
  </si>
  <si>
    <t>Nowshera cantt</t>
  </si>
  <si>
    <t>HYDERABAD</t>
  </si>
  <si>
    <t>Faizan Archade, Saddar Cantt. Hyderabad</t>
  </si>
  <si>
    <t>022-2729203 022-2729302</t>
  </si>
  <si>
    <t>022-2729350</t>
  </si>
  <si>
    <t>Hyderabad</t>
  </si>
  <si>
    <t>G-11 MARKAZ, ISLAMABAD</t>
  </si>
  <si>
    <t>Ground Floor Sajid Sharif Plaza G-11 Markaz, Islamabad.</t>
  </si>
  <si>
    <t>051-2362957,051-2362956</t>
  </si>
  <si>
    <t>051-2362958</t>
  </si>
  <si>
    <t>SUKKUR</t>
  </si>
  <si>
    <t>Hussainy Road, Sukkur</t>
  </si>
  <si>
    <t>071-5617394 071-5617396</t>
  </si>
  <si>
    <t>071-5617394</t>
  </si>
  <si>
    <t>Sukkur</t>
  </si>
  <si>
    <t>DHA, KARACHI</t>
  </si>
  <si>
    <t>4-C, Lane # 4, Shahbaz Commercial, Phase-Vi, Dha, Karachi</t>
  </si>
  <si>
    <t>021-35270600</t>
  </si>
  <si>
    <t>021-35243454</t>
  </si>
  <si>
    <t>KORANGI INDUSTRIAL AREA BRANCH, KARACHI</t>
  </si>
  <si>
    <t>Korangi Industrial Area Branch, Korangi, Karachi</t>
  </si>
  <si>
    <t>0213-5050801 0213-5050804</t>
  </si>
  <si>
    <t>021-35050803</t>
  </si>
  <si>
    <t>Haripur Branch</t>
  </si>
  <si>
    <t>Main Bazar Gohar Palaza Nr,Jamia Masjid Haripur</t>
  </si>
  <si>
    <t>0995-612471,0995-612472</t>
  </si>
  <si>
    <t>0995-612473</t>
  </si>
  <si>
    <t>Haripur</t>
  </si>
  <si>
    <t>GENERAL HOSPITAL BRANCH, LAHORE</t>
  </si>
  <si>
    <t>General Hospital, Main Feroz Pur Road Opposite Ghazi Road, Lahore</t>
  </si>
  <si>
    <t>"042-35919213 042-35919210 042-35919213-14"</t>
  </si>
  <si>
    <t>042-35919213</t>
  </si>
  <si>
    <t>Haveli Lakha</t>
  </si>
  <si>
    <t>Pakpattan Road, Haveli Lakha, Tehsil Depalpur, Distt: Okara</t>
  </si>
  <si>
    <t>"044-4775740 044-4775739"</t>
  </si>
  <si>
    <t>044-4775740</t>
  </si>
  <si>
    <t>Pakpattan</t>
  </si>
  <si>
    <t>Ashraf Road Peshawar</t>
  </si>
  <si>
    <t>Sheikh Yasin Gold Tower, Masjid Mohabat Khan Road, Peshawar City</t>
  </si>
  <si>
    <t>091-2210096 091-2210097</t>
  </si>
  <si>
    <t>091-2210095</t>
  </si>
  <si>
    <t>Mirpur Khas City, Sindh</t>
  </si>
  <si>
    <t>Plot # 1000, Umer Kot Road, Mirpur Khas Sindh</t>
  </si>
  <si>
    <t>0233-876456 0233-876458</t>
  </si>
  <si>
    <t>0223-876460</t>
  </si>
  <si>
    <t>Mirpur khas, karachi</t>
  </si>
  <si>
    <t>F-8 Markaz, Branch Islamabad</t>
  </si>
  <si>
    <t>Plot No 4-C F-8 Markaz, Islamabad.</t>
  </si>
  <si>
    <t>051-2287425 051-2287426 051-2287427</t>
  </si>
  <si>
    <t>051-2287420</t>
  </si>
  <si>
    <t>Jand Branch</t>
  </si>
  <si>
    <t>Ground Floor, Haji Sher Ahmad Market, Mukhad Road Jand Distt Attock.</t>
  </si>
  <si>
    <t>057-2621203-6</t>
  </si>
  <si>
    <t>057-2621205</t>
  </si>
  <si>
    <t>Shaukat Khanum Hospital Branch, Lahore</t>
  </si>
  <si>
    <t>Bop,Plot No. 15-C Employees Cooperative Housing Socity, Shaukat Khanum Hospital, Lahore</t>
  </si>
  <si>
    <t>"042-35956292 042-35956294 042-35956297"</t>
  </si>
  <si>
    <t>042-35956291</t>
  </si>
  <si>
    <t>Gilgit Branch</t>
  </si>
  <si>
    <t>Shop No 22-28 Kashmir Market Kashrote Bazar Airport Road Gilgit.</t>
  </si>
  <si>
    <t>05811-922055, 05811-922056, 05811-922057</t>
  </si>
  <si>
    <t>05811-922058</t>
  </si>
  <si>
    <t>Deona Mandi</t>
  </si>
  <si>
    <t>G.T. Road, Deona Mandi, Distt. Gujrat</t>
  </si>
  <si>
    <t>053-3558115 053-3568115</t>
  </si>
  <si>
    <t>053-3568115</t>
  </si>
  <si>
    <t>Sinawan Branch</t>
  </si>
  <si>
    <t>G.T Road Sinawan</t>
  </si>
  <si>
    <t>066-2250190-91</t>
  </si>
  <si>
    <t>066-2250191</t>
  </si>
  <si>
    <t>Bahria Town Branch, Lahore</t>
  </si>
  <si>
    <t>7-A, Main Boulevard, Sector C, Bahria Town, Lahore</t>
  </si>
  <si>
    <t>042-35963952 042-35963954</t>
  </si>
  <si>
    <t>042-35963953</t>
  </si>
  <si>
    <t>Mughalpura Branch, Lahore</t>
  </si>
  <si>
    <t>Lal Pul Mughal Pura Lahore</t>
  </si>
  <si>
    <t>042-36524963 042-36524964</t>
  </si>
  <si>
    <t>042-36524964</t>
  </si>
  <si>
    <t>Kot Radha Kishan Branch, Lahore</t>
  </si>
  <si>
    <t>Azamabad Road Near Galamandi Kot Radha Kishan Kasur.</t>
  </si>
  <si>
    <t>"049-2382123 049-2385754 049-2385755"</t>
  </si>
  <si>
    <t>049-2385753</t>
  </si>
  <si>
    <t>Uggoki Branch sialkot</t>
  </si>
  <si>
    <t>Model Town, Uggoki, Sialkot</t>
  </si>
  <si>
    <t>052 - 3514371, 3514372</t>
  </si>
  <si>
    <t>052 - 3514373</t>
  </si>
  <si>
    <t>Phalia Road, Mandi Bahauddin</t>
  </si>
  <si>
    <t>0546-503411, 503413</t>
  </si>
  <si>
    <t>0546-503412</t>
  </si>
  <si>
    <t>Dinga Branch</t>
  </si>
  <si>
    <t>Thana Road, Dinga</t>
  </si>
  <si>
    <t>053 - 7402291, 7402292</t>
  </si>
  <si>
    <t>053 - 7402292</t>
  </si>
  <si>
    <t>Zafarwal Branch</t>
  </si>
  <si>
    <t>Shop No. 2, Naeem Gujjar Market, Larri Adda, Narowal Road, Zafarwal</t>
  </si>
  <si>
    <t>0542 - 538741, 538742</t>
  </si>
  <si>
    <t>0542 - 538743</t>
  </si>
  <si>
    <t>Main Bedian Road Branch, Lahore</t>
  </si>
  <si>
    <t>Plot No. 8, Block A, Ali View Garden, Nishat Colony, Main Bedian Road, Lahore</t>
  </si>
  <si>
    <t>042-35709701 042-35709702</t>
  </si>
  <si>
    <t>042-35709703</t>
  </si>
  <si>
    <t>G.C University Branch</t>
  </si>
  <si>
    <t>G.C University Faisalabad</t>
  </si>
  <si>
    <t>041-9200835-6 041-2614420</t>
  </si>
  <si>
    <t>G-9 Markaz, Islamabad</t>
  </si>
  <si>
    <t>21-B, G-9 Markaz, Islamabad</t>
  </si>
  <si>
    <t>051-2285917 051-2285918 051-2285919</t>
  </si>
  <si>
    <t>051-2285920</t>
  </si>
  <si>
    <t>Hujra Shah Muqeem Branch</t>
  </si>
  <si>
    <t>Hujra Shah Muqeem, Tehsil Depalpur, Distric Okara</t>
  </si>
  <si>
    <t>"044-4860421 044-4860422"</t>
  </si>
  <si>
    <t>044-4860421</t>
  </si>
  <si>
    <t>D.C Colony Branch Gujranwala</t>
  </si>
  <si>
    <t>Shop No. 1-3, Upper Ground, Commercial Center, Ravi Block, D. C. Colony, Gujranwala</t>
  </si>
  <si>
    <t>055-3782491, 3782492</t>
  </si>
  <si>
    <t>055-3782493</t>
  </si>
  <si>
    <t>Sadiqabad Branch Rawalpindi</t>
  </si>
  <si>
    <t>B-Iv/8, Chirah Road, Muslim Town, Sadiqabad, Rawalpindi</t>
  </si>
  <si>
    <t>051-4576341 051-4576342</t>
  </si>
  <si>
    <t>051-4576342</t>
  </si>
  <si>
    <t>Baseer Pur, Branch</t>
  </si>
  <si>
    <t>Near Wagon Stand, Main Depalpur Road, Baseer Pur, Okara</t>
  </si>
  <si>
    <t>"044-4771404 044-4771405"</t>
  </si>
  <si>
    <t>044-4771404</t>
  </si>
  <si>
    <t>Saidpur Road Rawalpindi</t>
  </si>
  <si>
    <t>374-A, Qasr E Ghous Plaza, Saidpur Road, Rawalpindi</t>
  </si>
  <si>
    <t>051-4411160 051-4410702</t>
  </si>
  <si>
    <t>051-4410703</t>
  </si>
  <si>
    <t>New Sabzi Mandi Branch, Karachi</t>
  </si>
  <si>
    <t>Plot # 6 &amp; 7 , New Sabzi Mandi ,Super High Way Karachi</t>
  </si>
  <si>
    <t>0213-6870081 0213-6870084</t>
  </si>
  <si>
    <t>0213-6870082</t>
  </si>
  <si>
    <t>Sohawa Branch</t>
  </si>
  <si>
    <t>Near Zubair Hospital, G.T Road, Sohawa</t>
  </si>
  <si>
    <t>0544-711016 0544-711017</t>
  </si>
  <si>
    <t>Sohawa</t>
  </si>
  <si>
    <t>Bahawalpur Bypass Chowk Branch, Multan</t>
  </si>
  <si>
    <t>Shop # 1-5, Shoukat Commercial Centre, Bahawalpur Rd,Bahawalpur Bypass Chowk, Multan</t>
  </si>
  <si>
    <t>061-4482418 061-4482518</t>
  </si>
  <si>
    <t>061-4482518</t>
  </si>
  <si>
    <t>G.T Road Turnol</t>
  </si>
  <si>
    <t>Shop No 1, 2 &amp; 3 Ground Floor Muhammad Hassan Plaza, G.T. Road Turnol, Islamabad.</t>
  </si>
  <si>
    <t>051-4530629-630</t>
  </si>
  <si>
    <t>051-4530632</t>
  </si>
  <si>
    <t>Adda Paharianwali Branch</t>
  </si>
  <si>
    <t>Adda Pahrianwali</t>
  </si>
  <si>
    <t>0546-592122-3</t>
  </si>
  <si>
    <t>0546-592124</t>
  </si>
  <si>
    <t>Arfa Software Technology Park Branch, Lahore</t>
  </si>
  <si>
    <t>Arfa Software Technology Park 346-B Ferozpur Road Lahore</t>
  </si>
  <si>
    <t>"042-35972191 042-35972192 "</t>
  </si>
  <si>
    <t>042-35972193</t>
  </si>
  <si>
    <t>Grain Market Qaboola Branch</t>
  </si>
  <si>
    <t>Shop No. 10-11, Grain Market Qaboola, Tehsil Arifwala, Distt Pakpattan.</t>
  </si>
  <si>
    <t>"0457-851124 0457-851125"</t>
  </si>
  <si>
    <t>0457-851125</t>
  </si>
  <si>
    <t>Lalazar Wah Cantt</t>
  </si>
  <si>
    <t>Khasra No A-484, 486/2, 489, Ground Floor, Zeeshan Arcade, Lalazar Colony, Moza Bhabra, Wah Cantt.</t>
  </si>
  <si>
    <t>051-2226649-50</t>
  </si>
  <si>
    <t>051-2226651</t>
  </si>
  <si>
    <t>Wah Cantt</t>
  </si>
  <si>
    <t>Kamra Branch</t>
  </si>
  <si>
    <t>Gt. Road, Kamra Cantt.</t>
  </si>
  <si>
    <t>0572-642536</t>
  </si>
  <si>
    <t>Kamra Cantt</t>
  </si>
  <si>
    <t>District Complex, Branch</t>
  </si>
  <si>
    <t>District Complex Chakwal</t>
  </si>
  <si>
    <t>"0543-660302 0543-660285"</t>
  </si>
  <si>
    <t>0543-660285</t>
  </si>
  <si>
    <t>PWD Housing Scheme, Islamabad</t>
  </si>
  <si>
    <t>Plot No 07-A, Main Double Road , Pwd Employees Cooperative Housing Scheme, Lohi Bher, Islamabad.</t>
  </si>
  <si>
    <t>051-5970675 051-5970677</t>
  </si>
  <si>
    <t>051-5970676</t>
  </si>
  <si>
    <t>Kunjah Branch</t>
  </si>
  <si>
    <t>Near Fauji Tower, Muhallah Eidgah, Kunjah</t>
  </si>
  <si>
    <t>053-3383400,3383408</t>
  </si>
  <si>
    <t>053-3383407</t>
  </si>
  <si>
    <t>Quaidabad Branch</t>
  </si>
  <si>
    <t>Mianwali Road Qaidabad</t>
  </si>
  <si>
    <t>"0454-880005 0454-880002"</t>
  </si>
  <si>
    <t>0454-880034</t>
  </si>
  <si>
    <t>DHA Phase VI, Lahore Cantt</t>
  </si>
  <si>
    <t>Plot No. 134, Main Boulevard, Near Habib Bank, Dha Phase-Vi, Lahore Cantt.</t>
  </si>
  <si>
    <t>"042-37180481 042-37180484 042-37180482"</t>
  </si>
  <si>
    <t>--</t>
  </si>
  <si>
    <t>EME Sector DHA, Lahore</t>
  </si>
  <si>
    <t>77 D Eme Sector Dha Multan Road Lahore.</t>
  </si>
  <si>
    <t>"042-35234447 042-35234448"</t>
  </si>
  <si>
    <t>042-35234449</t>
  </si>
  <si>
    <t>Sialkot Road Branch, Gujranwala</t>
  </si>
  <si>
    <t>Adjacent Siddique Eye Hospital, Sialkot Road, Gujranwala</t>
  </si>
  <si>
    <t>055-3204801 055-3204802 055-3204803</t>
  </si>
  <si>
    <t>Noshera Road Branch, Gujranwala</t>
  </si>
  <si>
    <t>Near Sir Syed Divisional Public School, Salfi Chowk, Nowshera Road, Gujranwala</t>
  </si>
  <si>
    <t>055-4225555 055-4255777</t>
  </si>
  <si>
    <t>Dharanwala Branch</t>
  </si>
  <si>
    <t>Highway Road Dharanwala</t>
  </si>
  <si>
    <t>"063-2441012 063-2441011 063-2441010"</t>
  </si>
  <si>
    <t>Barki Road Lahore</t>
  </si>
  <si>
    <t>Khewat No. 98,Khatooni No. 170 And 176,Main Barki Road,Near Barki Police Station, Lahore Cantt</t>
  </si>
  <si>
    <t>"042-36560190 042-36560191"</t>
  </si>
  <si>
    <t>Kot Momin Branch</t>
  </si>
  <si>
    <t>Chenab Bazar Near Rfc Hotal Kot Momin</t>
  </si>
  <si>
    <t>"0486-681113 0486-681114"</t>
  </si>
  <si>
    <t>0486-681115</t>
  </si>
  <si>
    <t>GT Road Branch</t>
  </si>
  <si>
    <t>Al-Fateh Tower, Bilal Town, Gt Road, Peshawar.</t>
  </si>
  <si>
    <t>091-5284505 091-5284506</t>
  </si>
  <si>
    <t>Kotla Arab Ali Khan</t>
  </si>
  <si>
    <t>Darood Sharif Plaza, Bhimber Road, Kotla Arab Ali Khan</t>
  </si>
  <si>
    <t>0537-589101 0537-7589102</t>
  </si>
  <si>
    <t>053-7589103</t>
  </si>
  <si>
    <t>Punjab Cooperative Housing Socity</t>
  </si>
  <si>
    <t>Plot No. 56, Block No. F, Punjab Co-Operative Housing Society Lahore Cantt</t>
  </si>
  <si>
    <t>042-35924613-20 042-35924653</t>
  </si>
  <si>
    <t>Tranda Muhammad Panah</t>
  </si>
  <si>
    <t>Klp Road Tranda Muhammad Panah</t>
  </si>
  <si>
    <t>"068-5671592 0685-671591"</t>
  </si>
  <si>
    <t>068-5671592</t>
  </si>
  <si>
    <t>Rahim Yar Khan</t>
  </si>
  <si>
    <t>Gojra Road Jhang</t>
  </si>
  <si>
    <t>Plot No. 931/Ab, Civil Lines, Near Nawaz Chowk, Gojra Road Jhang</t>
  </si>
  <si>
    <t>047-7630003,7630005</t>
  </si>
  <si>
    <t>047-7630004</t>
  </si>
  <si>
    <t>Tahsil Road, Kasur</t>
  </si>
  <si>
    <t>Khasra # 7520,7521, 8068, Opposite Rescue 2211, Near Kutchery Chowk, Tehsil Road Kasur</t>
  </si>
  <si>
    <t>"049-2760041 049-2760042 049-2760043"</t>
  </si>
  <si>
    <t>Bilal Ganj Fsd</t>
  </si>
  <si>
    <t>Bilal Ganj Market Sargodha Road Br. Faisalabad</t>
  </si>
  <si>
    <t>041-8781081,8781110</t>
  </si>
  <si>
    <t>041-8781112</t>
  </si>
  <si>
    <t>Jhang Road, Sahiwal</t>
  </si>
  <si>
    <t>Opposite Civil Hospital Jhang Road Sahiwal</t>
  </si>
  <si>
    <t>"0486-786764 0486-786765"</t>
  </si>
  <si>
    <t>0486-786765</t>
  </si>
  <si>
    <t>Peepal Mandi - Peshawar</t>
  </si>
  <si>
    <t>Al-Shams Market, Peepal Mandi Peshawar.</t>
  </si>
  <si>
    <t>091-2219585, 091-2219586</t>
  </si>
  <si>
    <t>Nowshera Virkan, Gujranwala</t>
  </si>
  <si>
    <t>Adjacent to Askari-I Petrol Pump, Near Ghallah Mandi, Nowshera Virkan (District: Gujranwala)</t>
  </si>
  <si>
    <t>055-6762311,055-6762312,055-6762313</t>
  </si>
  <si>
    <t>Adyala Road, Rawalpindi</t>
  </si>
  <si>
    <t>Opp.Awan Cng, Adyala Road, Rawalpindi</t>
  </si>
  <si>
    <t>051-5570210 051-5570211</t>
  </si>
  <si>
    <t>Choa Saiden Shah</t>
  </si>
  <si>
    <t>Chakwal Road, Choa Saiden Shah</t>
  </si>
  <si>
    <t>"0543-579152 0543-579151"</t>
  </si>
  <si>
    <t>Marakiwal Branch,</t>
  </si>
  <si>
    <t>Adda Marakiwal Sialkot</t>
  </si>
  <si>
    <t>052-4350214, 052-4350215</t>
  </si>
  <si>
    <t>052-4350214</t>
  </si>
  <si>
    <t>Fazilpur Branch</t>
  </si>
  <si>
    <t>Atta Market Indus Highway Fazil Pur</t>
  </si>
  <si>
    <t>0604-681041,0604-681042</t>
  </si>
  <si>
    <t>0604-681043</t>
  </si>
  <si>
    <t>Fazilpur</t>
  </si>
  <si>
    <t>Mandi Ahmadabad Branch</t>
  </si>
  <si>
    <t>Kanganpur Road, Mandi Ahmadabad, Tehsil Depalpur, District Okara</t>
  </si>
  <si>
    <t>"044-4840453 044-4840454"</t>
  </si>
  <si>
    <t>044-4840453</t>
  </si>
  <si>
    <t>Mandi Ahmadabad</t>
  </si>
  <si>
    <t>Tibbi Qaisrani Branch</t>
  </si>
  <si>
    <t>Indus Highway Tibbi Qaisrani</t>
  </si>
  <si>
    <t>064-2008284</t>
  </si>
  <si>
    <t>D. G. Khan</t>
  </si>
  <si>
    <t>Bannu Branch</t>
  </si>
  <si>
    <t>Javed Iqbal Plazam, Kohat Road Bannu</t>
  </si>
  <si>
    <t>0928-624654</t>
  </si>
  <si>
    <t>Bannu</t>
  </si>
  <si>
    <t>Chowk Azam Branch</t>
  </si>
  <si>
    <t>Fateh Pur Road,Chowk Azam Distt. Layyah</t>
  </si>
  <si>
    <t>0606-372981</t>
  </si>
  <si>
    <t>Dalazak Road, Peshawar</t>
  </si>
  <si>
    <t>Shop No 1To10 Nisar Shopping Arcade</t>
  </si>
  <si>
    <t>091-2583690,091-2583382</t>
  </si>
  <si>
    <t>Garha More Branch</t>
  </si>
  <si>
    <t>Garah More</t>
  </si>
  <si>
    <t>067-3690017 067-3690020</t>
  </si>
  <si>
    <t>067-3690018</t>
  </si>
  <si>
    <t>Garden Town Branch, Multan</t>
  </si>
  <si>
    <t>Sher Shah Road Garden Town Multan</t>
  </si>
  <si>
    <t>061-6536358 061-6538358</t>
  </si>
  <si>
    <t>061-6537358</t>
  </si>
  <si>
    <t>CITI Housing Society Branch, Gujranwala</t>
  </si>
  <si>
    <t>Plot No. 18-19, Usman Plaza, Main Road, CITI Housing Society, Phase-II, Gujranwala</t>
  </si>
  <si>
    <t>055-4810161 055-4810162</t>
  </si>
  <si>
    <t>Charsadda Road, Peshawar</t>
  </si>
  <si>
    <t>Jamshed Plaza, Near Eidgah,Charsada Road, Peshawar</t>
  </si>
  <si>
    <t>091-5243692-93</t>
  </si>
  <si>
    <t>091-5243694</t>
  </si>
  <si>
    <t>Manawala</t>
  </si>
  <si>
    <t>BOP Opposite Police Station, Manawala.</t>
  </si>
  <si>
    <t>"056-3771433 056-3771434"</t>
  </si>
  <si>
    <t>056-3771434</t>
  </si>
  <si>
    <t>Choti Zaireen</t>
  </si>
  <si>
    <t>D.G.Khan Road Choti Zareen</t>
  </si>
  <si>
    <t>064-2566466</t>
  </si>
  <si>
    <t>DG Khan</t>
  </si>
  <si>
    <t>Maisonette, Gulberg III, Lahore</t>
  </si>
  <si>
    <t>51-C, Gulberg Iii Ghalib Road, Moisonette Hotel, Lahore</t>
  </si>
  <si>
    <t>042-35771019</t>
  </si>
  <si>
    <t>Warsak Road Peshawar</t>
  </si>
  <si>
    <t>Opposite Peshawar Public School, Warsak Road Peshawar</t>
  </si>
  <si>
    <t>091-5200212</t>
  </si>
  <si>
    <t>091-8200212</t>
  </si>
  <si>
    <t>New Garden Town Branch, Lahore</t>
  </si>
  <si>
    <t>17- Ali Block, New Garden Town, Lahore</t>
  </si>
  <si>
    <t>  (042)35912411(Mngr.), 99232367, 99232969</t>
  </si>
  <si>
    <t>(042) 99232368</t>
  </si>
  <si>
    <t>Circular Road Branch, Lahore</t>
  </si>
  <si>
    <t>Circular Road, Lahore</t>
  </si>
  <si>
    <t>(042)37379287,37379289</t>
  </si>
  <si>
    <t>Mansehra Branch</t>
  </si>
  <si>
    <t>Shop No. 2 -6, Abdul Sattar Khan Market, Main Mansehra Bazar, Abbottabad Road, Mansehra</t>
  </si>
  <si>
    <t>0997 - 307580-81</t>
  </si>
  <si>
    <t>0997 - 307582</t>
  </si>
  <si>
    <t>Karkhano Branch, Peshawar</t>
  </si>
  <si>
    <t>Shop No, 1-10, New Al-Hajj Sher Sakhi Shopping Center, Jumrud Road, Karkhano Market, Peshawar</t>
  </si>
  <si>
    <t>091-5822514-5</t>
  </si>
  <si>
    <t>091-5822516</t>
  </si>
  <si>
    <t>FAISALABAD(KUTCHERY BAZAR)</t>
  </si>
  <si>
    <t>P-134 1St Floor Al-Javed Center Kutchery Bazar, Faisalabad</t>
  </si>
  <si>
    <t>041-2412983-84</t>
  </si>
  <si>
    <t>041-2412984</t>
  </si>
  <si>
    <t>Timergera Islamic Banking Branch</t>
  </si>
  <si>
    <t>Shop No. 1-6 Balambat Road Near Tableeghi Markaz, Main Bazaar,Timergara,District Lower Dir</t>
  </si>
  <si>
    <t>0945-825182,825183</t>
  </si>
  <si>
    <t>0945-825184</t>
  </si>
  <si>
    <t>Hangu Road Kohat</t>
  </si>
  <si>
    <t>Shop No 1-4, Opposite Police Lines, Near National Saving Center, Hangu Road, Kohat</t>
  </si>
  <si>
    <t>0922-860718-20</t>
  </si>
  <si>
    <t>0922-860724</t>
  </si>
  <si>
    <t>Kohat</t>
  </si>
  <si>
    <t>Mianwali Branch</t>
  </si>
  <si>
    <t>Ballo Khel Road, Mianwali</t>
  </si>
  <si>
    <t>0459-230829</t>
  </si>
  <si>
    <t>0459-232346</t>
  </si>
  <si>
    <t>Mianwali</t>
  </si>
  <si>
    <t>Shadara Branch</t>
  </si>
  <si>
    <t>35-Gt Road, Shadara, Lahore</t>
  </si>
  <si>
    <t>(042)37931121</t>
  </si>
  <si>
    <t>Clock Tower Multan Branch</t>
  </si>
  <si>
    <t>Clock Tower Branch, Multan</t>
  </si>
  <si>
    <t>061-9201090</t>
  </si>
  <si>
    <t>061-9201089</t>
  </si>
  <si>
    <t>Fort Abbas Branch</t>
  </si>
  <si>
    <t>Main Bazar, Fort Abbas</t>
  </si>
  <si>
    <t>063-2510686</t>
  </si>
  <si>
    <t>063-2511686</t>
  </si>
  <si>
    <t>Fort abbas</t>
  </si>
  <si>
    <t>Dera Ismail Khan</t>
  </si>
  <si>
    <t>State Life Building, Circular Road, D.I.Khan</t>
  </si>
  <si>
    <t>0966-714968</t>
  </si>
  <si>
    <t>0966-714619</t>
  </si>
  <si>
    <t>Dera ismail khan</t>
  </si>
  <si>
    <t>Jalalpur Pirwala Branch</t>
  </si>
  <si>
    <t>Shujabad Road, Jalalpur Pirwala</t>
  </si>
  <si>
    <t>0614-210337</t>
  </si>
  <si>
    <t>0614-212436</t>
  </si>
  <si>
    <t>Jalalpur pirwala</t>
  </si>
  <si>
    <t>Kotwali Road, Faisalabad</t>
  </si>
  <si>
    <t>Shop # P-71,Kotwali Road, Faisalabad</t>
  </si>
  <si>
    <t>041-2412317</t>
  </si>
  <si>
    <t>Sahiwal Branch</t>
  </si>
  <si>
    <t>The Bank Of Punjab Shop No. 5-E, Commercial Center, College Road, Sahiwal</t>
  </si>
  <si>
    <t>0300-6329954</t>
  </si>
  <si>
    <t>Tulamba Branch</t>
  </si>
  <si>
    <t>The Bank Of Punjab Mian Channu Road, Near Bus Stand Tulamba, District Khaniwal</t>
  </si>
  <si>
    <t>0321-6305344</t>
  </si>
  <si>
    <t>Tulamba</t>
  </si>
  <si>
    <t>Sadiqabad Branch</t>
  </si>
  <si>
    <t>Khasra No.38/38 Khatoni No. 41-44, Opposite Hamdani Petrol Pump, KLP Road, Sadiqabad</t>
  </si>
  <si>
    <t>0300-8674240</t>
  </si>
  <si>
    <t>DHA Phase-IV, Lahore</t>
  </si>
  <si>
    <t>Plot No. 60, Central Commercial Area (Cca), Adjacent To Abl, Main Road, Phase Iv, Dha, Lahore</t>
  </si>
  <si>
    <t>042-35694471,042-35694464</t>
  </si>
  <si>
    <t>R-Block,Johar Town Lahore</t>
  </si>
  <si>
    <t>Plot No. 56, Block No.R/1, Near Khokhar Chowk, Opposite Askari Bank, Johar Town, Lahore</t>
  </si>
  <si>
    <t>042-35313697-99</t>
  </si>
  <si>
    <t>MUMTAZ ABAD, MULTAN</t>
  </si>
  <si>
    <t>142-B, Commercial Market Mumtazabad Branch, Multan</t>
  </si>
  <si>
    <t>061-6527058, 061-4230088</t>
  </si>
  <si>
    <t>061-6527058</t>
  </si>
  <si>
    <t>Peer Mahal</t>
  </si>
  <si>
    <t>Khewat No. 1307, kausarabad, Rajana Road, Peer Mehal, Toba Tek Singh</t>
  </si>
  <si>
    <t>046-3366838</t>
  </si>
  <si>
    <t>046-3367738,046-3360560</t>
  </si>
  <si>
    <t>Peer Mehal</t>
  </si>
  <si>
    <t>D Ground Faisalabad</t>
  </si>
  <si>
    <t>9-D Peoples Colony, D Ground, Commercial Area, Faisalabad</t>
  </si>
  <si>
    <t>041-8711767</t>
  </si>
  <si>
    <t>Satellite Town Sargodha</t>
  </si>
  <si>
    <t>153-A, Satellite Town Branch, Sargodha</t>
  </si>
  <si>
    <t>048-3220118-3221855</t>
  </si>
  <si>
    <t>048-3221854</t>
  </si>
  <si>
    <t>F-7 Markaz Islamabad</t>
  </si>
  <si>
    <t>Plot No.13-N, F-7 Markaz, Jinnah Super, Islamabad</t>
  </si>
  <si>
    <t>051-2654501-02</t>
  </si>
  <si>
    <t>051-2654504</t>
  </si>
  <si>
    <t>Chaklala Scheme-III, Rawalpindi</t>
  </si>
  <si>
    <t>Chaklala Scheme Iii, Rawalpindi Cantt</t>
  </si>
  <si>
    <t>051-5951758, 5951012</t>
  </si>
  <si>
    <t>051-5951327</t>
  </si>
  <si>
    <t>Kabir Wala, Khaniwal</t>
  </si>
  <si>
    <t>Opp Police Station, Kabirwala</t>
  </si>
  <si>
    <t>065-2410348-2411985</t>
  </si>
  <si>
    <t>065-2410784</t>
  </si>
  <si>
    <t>Kabirwala</t>
  </si>
  <si>
    <t>Chichawatni Branch</t>
  </si>
  <si>
    <t>Railway Road, Chichawatni</t>
  </si>
  <si>
    <t>040-5482234-5486400-5487833</t>
  </si>
  <si>
    <t>040-5482234</t>
  </si>
  <si>
    <t>Chichawatni</t>
  </si>
  <si>
    <t>Katchery Road, Multan</t>
  </si>
  <si>
    <t>Kutchery Road Branch, Multan</t>
  </si>
  <si>
    <t>061-9201058, 061-9201059</t>
  </si>
  <si>
    <t>061-9201059</t>
  </si>
  <si>
    <t>Ghala Mandi Branch, Bahawalpur</t>
  </si>
  <si>
    <t>Ghalla Mandi Branch, Bahawalpur</t>
  </si>
  <si>
    <t>062-9255052</t>
  </si>
  <si>
    <t>62-9255406</t>
  </si>
  <si>
    <t>Akbar Chowk</t>
  </si>
  <si>
    <t>The Bank of Punjab, Islamic Banking Branch, 41-10/B-1, Akbar Chowk, Main PECO Road, Lahore</t>
  </si>
  <si>
    <t>0323-4967334</t>
  </si>
  <si>
    <t>PIA Society Road</t>
  </si>
  <si>
    <t>The Bank of Punjab, Taqwa Islamic Banking Branch. 15/A, Block D, PIA Road. PIA Housing Society. Lahore</t>
  </si>
  <si>
    <t>0345-4342326</t>
  </si>
  <si>
    <t>Daroghawala</t>
  </si>
  <si>
    <t>The Bank of Punjab, Islamic Banking Branch,376/A, GT Road, Opposite UBL, Daroghawala Chowk, Lahore</t>
  </si>
  <si>
    <t>0300-4151430</t>
  </si>
  <si>
    <t>F-17 Islamabad</t>
  </si>
  <si>
    <t>The Bank of Punjab. Taqwa Islamic Banking Branch. Plot No. 08. F-17. Islamabad</t>
  </si>
  <si>
    <t>0333-9974626</t>
  </si>
  <si>
    <t>I-9 Islamabad</t>
  </si>
  <si>
    <t>The Bank of Punjab, Taqwa Islamic Banking Branch, Plot No.3 M, 1-9, Islamabad.</t>
  </si>
  <si>
    <t>0333-5380921</t>
  </si>
  <si>
    <t>Green Chowk Mingora</t>
  </si>
  <si>
    <t>The Bank of Punjab, Taqwa Islamic Banking Branch, Malik Plaza, Green Chowk, Airport Road, Mingora, Swat</t>
  </si>
  <si>
    <t>0300-5646992</t>
  </si>
  <si>
    <t>Mingora</t>
  </si>
  <si>
    <t>Mandi Bahauddin</t>
  </si>
  <si>
    <t>The Bank of Punjab, Chowk Ghaus e Azam, Dewan Mushtaq Motors, Landa Bazar, Ward No. 05, Mandi Bahauddin</t>
  </si>
  <si>
    <t>0300-6057991</t>
  </si>
  <si>
    <t>Ghalamandi Khaniwal</t>
  </si>
  <si>
    <t>The Bank of Punjab, Taqwa Islamic Banking Branch, Khasra No. 97, Ghalamandi Khaniwal</t>
  </si>
  <si>
    <t>Khaniwal</t>
  </si>
  <si>
    <r>
      <t xml:space="preserve">Markup paid for the period / </t>
    </r>
    <r>
      <rPr>
        <sz val="11"/>
        <color indexed="8"/>
        <rFont val="Calibri"/>
        <family val="2"/>
      </rPr>
      <t>Average Outstanding Principal Amount during the period X 365/no. of days X 100</t>
    </r>
  </si>
  <si>
    <t>Advance Salary Personal Loan</t>
  </si>
  <si>
    <t>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</si>
</sst>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0000\-0000000\-0"/>
    <numFmt numFmtId="166" formatCode="_(* #,##0.00000_);_(* \(#,##0.0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 val="singleAccounting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631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7" fillId="4" borderId="6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/>
    <xf numFmtId="164" fontId="1" fillId="0" borderId="2" xfId="1" applyNumberFormat="1" applyFont="1" applyBorder="1"/>
    <xf numFmtId="10" fontId="0" fillId="0" borderId="2" xfId="0" applyNumberFormat="1" applyBorder="1"/>
    <xf numFmtId="164" fontId="5" fillId="0" borderId="0" xfId="0" applyNumberFormat="1" applyFont="1"/>
    <xf numFmtId="10" fontId="1" fillId="0" borderId="0" xfId="5" applyNumberFormat="1" applyFont="1"/>
    <xf numFmtId="164" fontId="1" fillId="0" borderId="0" xfId="1" applyNumberFormat="1" applyFont="1"/>
    <xf numFmtId="164" fontId="5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wrapText="1"/>
    </xf>
    <xf numFmtId="43" fontId="1" fillId="0" borderId="0" xfId="1" applyNumberFormat="1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164" fontId="1" fillId="0" borderId="3" xfId="1" applyNumberFormat="1" applyFont="1" applyBorder="1"/>
    <xf numFmtId="164" fontId="5" fillId="0" borderId="7" xfId="1" applyNumberFormat="1" applyFont="1" applyBorder="1"/>
    <xf numFmtId="164" fontId="0" fillId="0" borderId="0" xfId="0" applyNumberFormat="1"/>
    <xf numFmtId="164" fontId="5" fillId="0" borderId="0" xfId="1" applyNumberFormat="1" applyFont="1" applyBorder="1"/>
    <xf numFmtId="43" fontId="5" fillId="0" borderId="0" xfId="1" applyNumberFormat="1" applyFont="1"/>
    <xf numFmtId="0" fontId="1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Font="1" applyBorder="1"/>
    <xf numFmtId="0" fontId="5" fillId="0" borderId="1" xfId="0" applyFont="1" applyBorder="1"/>
    <xf numFmtId="0" fontId="0" fillId="0" borderId="0" xfId="0" applyAlignment="1">
      <alignment horizontal="center"/>
    </xf>
    <xf numFmtId="43" fontId="9" fillId="0" borderId="0" xfId="1" applyNumberFormat="1" applyFont="1" applyAlignment="1">
      <alignment horizontal="left"/>
    </xf>
    <xf numFmtId="43" fontId="1" fillId="0" borderId="0" xfId="1" applyNumberFormat="1" applyFont="1" applyAlignment="1">
      <alignment horizontal="left" wrapText="1"/>
    </xf>
    <xf numFmtId="0" fontId="4" fillId="2" borderId="0" xfId="0" applyFont="1" applyFill="1" applyAlignment="1">
      <alignment horizontal="center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Alignment="1" applyProtection="1">
      <alignment horizontal="center" vertical="center"/>
      <protection locked="0"/>
    </xf>
    <xf numFmtId="165" fontId="3" fillId="0" borderId="5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>
      <alignment horizontal="center"/>
    </xf>
    <xf numFmtId="0" fontId="0" fillId="0" borderId="0" xfId="0" applyFont="1" applyAlignment="1">
      <alignment horizontal="left" wrapText="1"/>
    </xf>
  </cellXfs>
  <cellStyles count="6">
    <cellStyle name="Comma" xfId="1" builtinId="3"/>
    <cellStyle name="Comma 2" xfId="4"/>
    <cellStyle name="Normal" xfId="0" builtinId="0"/>
    <cellStyle name="Normal 2" xfId="2"/>
    <cellStyle name="Percent" xfId="5" builtinId="5"/>
    <cellStyle name="Percent 2" xfId="3"/>
  </cellStyles>
  <dxfs count="2"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828675</xdr:colOff>
      <xdr:row>4</xdr:row>
      <xdr:rowOff>66675</xdr:rowOff>
    </xdr:to>
    <xdr:pic>
      <xdr:nvPicPr>
        <xdr:cNvPr id="2" name="Picture 2" descr="BOP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5250"/>
          <a:ext cx="12382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"/>
  <sheetViews>
    <sheetView tabSelected="1" view="pageBreakPreview" zoomScaleNormal="100" zoomScaleSheetLayoutView="100" workbookViewId="0">
      <selection activeCell="R12" sqref="R12"/>
    </sheetView>
  </sheetViews>
  <sheetFormatPr defaultRowHeight="14.4" x14ac:dyDescent="0.3"/>
  <cols>
    <col min="1" max="1" width="7.109375" customWidth="1"/>
    <col min="2" max="2" width="15.6640625" customWidth="1"/>
    <col min="3" max="3" width="17.5546875" customWidth="1"/>
    <col min="4" max="4" width="14.88671875" customWidth="1"/>
    <col min="5" max="5" width="17.33203125" customWidth="1"/>
    <col min="6" max="6" width="19.33203125" customWidth="1"/>
    <col min="7" max="7" width="39.88671875" hidden="1" customWidth="1"/>
    <col min="8" max="8" width="15" hidden="1" customWidth="1"/>
    <col min="9" max="9" width="20.5546875" hidden="1" customWidth="1"/>
    <col min="10" max="10" width="11.5546875" hidden="1" customWidth="1"/>
    <col min="11" max="15" width="0" hidden="1" customWidth="1"/>
    <col min="257" max="257" width="7.109375" customWidth="1"/>
    <col min="258" max="258" width="15.6640625" customWidth="1"/>
    <col min="259" max="259" width="17.5546875" customWidth="1"/>
    <col min="260" max="260" width="14.88671875" customWidth="1"/>
    <col min="261" max="261" width="17.33203125" customWidth="1"/>
    <col min="262" max="262" width="19.33203125" customWidth="1"/>
    <col min="263" max="271" width="0" hidden="1" customWidth="1"/>
    <col min="513" max="513" width="7.109375" customWidth="1"/>
    <col min="514" max="514" width="15.6640625" customWidth="1"/>
    <col min="515" max="515" width="17.5546875" customWidth="1"/>
    <col min="516" max="516" width="14.88671875" customWidth="1"/>
    <col min="517" max="517" width="17.33203125" customWidth="1"/>
    <col min="518" max="518" width="19.33203125" customWidth="1"/>
    <col min="519" max="527" width="0" hidden="1" customWidth="1"/>
    <col min="769" max="769" width="7.109375" customWidth="1"/>
    <col min="770" max="770" width="15.6640625" customWidth="1"/>
    <col min="771" max="771" width="17.5546875" customWidth="1"/>
    <col min="772" max="772" width="14.88671875" customWidth="1"/>
    <col min="773" max="773" width="17.33203125" customWidth="1"/>
    <col min="774" max="774" width="19.33203125" customWidth="1"/>
    <col min="775" max="783" width="0" hidden="1" customWidth="1"/>
    <col min="1025" max="1025" width="7.109375" customWidth="1"/>
    <col min="1026" max="1026" width="15.6640625" customWidth="1"/>
    <col min="1027" max="1027" width="17.5546875" customWidth="1"/>
    <col min="1028" max="1028" width="14.88671875" customWidth="1"/>
    <col min="1029" max="1029" width="17.33203125" customWidth="1"/>
    <col min="1030" max="1030" width="19.33203125" customWidth="1"/>
    <col min="1031" max="1039" width="0" hidden="1" customWidth="1"/>
    <col min="1281" max="1281" width="7.109375" customWidth="1"/>
    <col min="1282" max="1282" width="15.6640625" customWidth="1"/>
    <col min="1283" max="1283" width="17.5546875" customWidth="1"/>
    <col min="1284" max="1284" width="14.88671875" customWidth="1"/>
    <col min="1285" max="1285" width="17.33203125" customWidth="1"/>
    <col min="1286" max="1286" width="19.33203125" customWidth="1"/>
    <col min="1287" max="1295" width="0" hidden="1" customWidth="1"/>
    <col min="1537" max="1537" width="7.109375" customWidth="1"/>
    <col min="1538" max="1538" width="15.6640625" customWidth="1"/>
    <col min="1539" max="1539" width="17.5546875" customWidth="1"/>
    <col min="1540" max="1540" width="14.88671875" customWidth="1"/>
    <col min="1541" max="1541" width="17.33203125" customWidth="1"/>
    <col min="1542" max="1542" width="19.33203125" customWidth="1"/>
    <col min="1543" max="1551" width="0" hidden="1" customWidth="1"/>
    <col min="1793" max="1793" width="7.109375" customWidth="1"/>
    <col min="1794" max="1794" width="15.6640625" customWidth="1"/>
    <col min="1795" max="1795" width="17.5546875" customWidth="1"/>
    <col min="1796" max="1796" width="14.88671875" customWidth="1"/>
    <col min="1797" max="1797" width="17.33203125" customWidth="1"/>
    <col min="1798" max="1798" width="19.33203125" customWidth="1"/>
    <col min="1799" max="1807" width="0" hidden="1" customWidth="1"/>
    <col min="2049" max="2049" width="7.109375" customWidth="1"/>
    <col min="2050" max="2050" width="15.6640625" customWidth="1"/>
    <col min="2051" max="2051" width="17.5546875" customWidth="1"/>
    <col min="2052" max="2052" width="14.88671875" customWidth="1"/>
    <col min="2053" max="2053" width="17.33203125" customWidth="1"/>
    <col min="2054" max="2054" width="19.33203125" customWidth="1"/>
    <col min="2055" max="2063" width="0" hidden="1" customWidth="1"/>
    <col min="2305" max="2305" width="7.109375" customWidth="1"/>
    <col min="2306" max="2306" width="15.6640625" customWidth="1"/>
    <col min="2307" max="2307" width="17.5546875" customWidth="1"/>
    <col min="2308" max="2308" width="14.88671875" customWidth="1"/>
    <col min="2309" max="2309" width="17.33203125" customWidth="1"/>
    <col min="2310" max="2310" width="19.33203125" customWidth="1"/>
    <col min="2311" max="2319" width="0" hidden="1" customWidth="1"/>
    <col min="2561" max="2561" width="7.109375" customWidth="1"/>
    <col min="2562" max="2562" width="15.6640625" customWidth="1"/>
    <col min="2563" max="2563" width="17.5546875" customWidth="1"/>
    <col min="2564" max="2564" width="14.88671875" customWidth="1"/>
    <col min="2565" max="2565" width="17.33203125" customWidth="1"/>
    <col min="2566" max="2566" width="19.33203125" customWidth="1"/>
    <col min="2567" max="2575" width="0" hidden="1" customWidth="1"/>
    <col min="2817" max="2817" width="7.109375" customWidth="1"/>
    <col min="2818" max="2818" width="15.6640625" customWidth="1"/>
    <col min="2819" max="2819" width="17.5546875" customWidth="1"/>
    <col min="2820" max="2820" width="14.88671875" customWidth="1"/>
    <col min="2821" max="2821" width="17.33203125" customWidth="1"/>
    <col min="2822" max="2822" width="19.33203125" customWidth="1"/>
    <col min="2823" max="2831" width="0" hidden="1" customWidth="1"/>
    <col min="3073" max="3073" width="7.109375" customWidth="1"/>
    <col min="3074" max="3074" width="15.6640625" customWidth="1"/>
    <col min="3075" max="3075" width="17.5546875" customWidth="1"/>
    <col min="3076" max="3076" width="14.88671875" customWidth="1"/>
    <col min="3077" max="3077" width="17.33203125" customWidth="1"/>
    <col min="3078" max="3078" width="19.33203125" customWidth="1"/>
    <col min="3079" max="3087" width="0" hidden="1" customWidth="1"/>
    <col min="3329" max="3329" width="7.109375" customWidth="1"/>
    <col min="3330" max="3330" width="15.6640625" customWidth="1"/>
    <col min="3331" max="3331" width="17.5546875" customWidth="1"/>
    <col min="3332" max="3332" width="14.88671875" customWidth="1"/>
    <col min="3333" max="3333" width="17.33203125" customWidth="1"/>
    <col min="3334" max="3334" width="19.33203125" customWidth="1"/>
    <col min="3335" max="3343" width="0" hidden="1" customWidth="1"/>
    <col min="3585" max="3585" width="7.109375" customWidth="1"/>
    <col min="3586" max="3586" width="15.6640625" customWidth="1"/>
    <col min="3587" max="3587" width="17.5546875" customWidth="1"/>
    <col min="3588" max="3588" width="14.88671875" customWidth="1"/>
    <col min="3589" max="3589" width="17.33203125" customWidth="1"/>
    <col min="3590" max="3590" width="19.33203125" customWidth="1"/>
    <col min="3591" max="3599" width="0" hidden="1" customWidth="1"/>
    <col min="3841" max="3841" width="7.109375" customWidth="1"/>
    <col min="3842" max="3842" width="15.6640625" customWidth="1"/>
    <col min="3843" max="3843" width="17.5546875" customWidth="1"/>
    <col min="3844" max="3844" width="14.88671875" customWidth="1"/>
    <col min="3845" max="3845" width="17.33203125" customWidth="1"/>
    <col min="3846" max="3846" width="19.33203125" customWidth="1"/>
    <col min="3847" max="3855" width="0" hidden="1" customWidth="1"/>
    <col min="4097" max="4097" width="7.109375" customWidth="1"/>
    <col min="4098" max="4098" width="15.6640625" customWidth="1"/>
    <col min="4099" max="4099" width="17.5546875" customWidth="1"/>
    <col min="4100" max="4100" width="14.88671875" customWidth="1"/>
    <col min="4101" max="4101" width="17.33203125" customWidth="1"/>
    <col min="4102" max="4102" width="19.33203125" customWidth="1"/>
    <col min="4103" max="4111" width="0" hidden="1" customWidth="1"/>
    <col min="4353" max="4353" width="7.109375" customWidth="1"/>
    <col min="4354" max="4354" width="15.6640625" customWidth="1"/>
    <col min="4355" max="4355" width="17.5546875" customWidth="1"/>
    <col min="4356" max="4356" width="14.88671875" customWidth="1"/>
    <col min="4357" max="4357" width="17.33203125" customWidth="1"/>
    <col min="4358" max="4358" width="19.33203125" customWidth="1"/>
    <col min="4359" max="4367" width="0" hidden="1" customWidth="1"/>
    <col min="4609" max="4609" width="7.109375" customWidth="1"/>
    <col min="4610" max="4610" width="15.6640625" customWidth="1"/>
    <col min="4611" max="4611" width="17.5546875" customWidth="1"/>
    <col min="4612" max="4612" width="14.88671875" customWidth="1"/>
    <col min="4613" max="4613" width="17.33203125" customWidth="1"/>
    <col min="4614" max="4614" width="19.33203125" customWidth="1"/>
    <col min="4615" max="4623" width="0" hidden="1" customWidth="1"/>
    <col min="4865" max="4865" width="7.109375" customWidth="1"/>
    <col min="4866" max="4866" width="15.6640625" customWidth="1"/>
    <col min="4867" max="4867" width="17.5546875" customWidth="1"/>
    <col min="4868" max="4868" width="14.88671875" customWidth="1"/>
    <col min="4869" max="4869" width="17.33203125" customWidth="1"/>
    <col min="4870" max="4870" width="19.33203125" customWidth="1"/>
    <col min="4871" max="4879" width="0" hidden="1" customWidth="1"/>
    <col min="5121" max="5121" width="7.109375" customWidth="1"/>
    <col min="5122" max="5122" width="15.6640625" customWidth="1"/>
    <col min="5123" max="5123" width="17.5546875" customWidth="1"/>
    <col min="5124" max="5124" width="14.88671875" customWidth="1"/>
    <col min="5125" max="5125" width="17.33203125" customWidth="1"/>
    <col min="5126" max="5126" width="19.33203125" customWidth="1"/>
    <col min="5127" max="5135" width="0" hidden="1" customWidth="1"/>
    <col min="5377" max="5377" width="7.109375" customWidth="1"/>
    <col min="5378" max="5378" width="15.6640625" customWidth="1"/>
    <col min="5379" max="5379" width="17.5546875" customWidth="1"/>
    <col min="5380" max="5380" width="14.88671875" customWidth="1"/>
    <col min="5381" max="5381" width="17.33203125" customWidth="1"/>
    <col min="5382" max="5382" width="19.33203125" customWidth="1"/>
    <col min="5383" max="5391" width="0" hidden="1" customWidth="1"/>
    <col min="5633" max="5633" width="7.109375" customWidth="1"/>
    <col min="5634" max="5634" width="15.6640625" customWidth="1"/>
    <col min="5635" max="5635" width="17.5546875" customWidth="1"/>
    <col min="5636" max="5636" width="14.88671875" customWidth="1"/>
    <col min="5637" max="5637" width="17.33203125" customWidth="1"/>
    <col min="5638" max="5638" width="19.33203125" customWidth="1"/>
    <col min="5639" max="5647" width="0" hidden="1" customWidth="1"/>
    <col min="5889" max="5889" width="7.109375" customWidth="1"/>
    <col min="5890" max="5890" width="15.6640625" customWidth="1"/>
    <col min="5891" max="5891" width="17.5546875" customWidth="1"/>
    <col min="5892" max="5892" width="14.88671875" customWidth="1"/>
    <col min="5893" max="5893" width="17.33203125" customWidth="1"/>
    <col min="5894" max="5894" width="19.33203125" customWidth="1"/>
    <col min="5895" max="5903" width="0" hidden="1" customWidth="1"/>
    <col min="6145" max="6145" width="7.109375" customWidth="1"/>
    <col min="6146" max="6146" width="15.6640625" customWidth="1"/>
    <col min="6147" max="6147" width="17.5546875" customWidth="1"/>
    <col min="6148" max="6148" width="14.88671875" customWidth="1"/>
    <col min="6149" max="6149" width="17.33203125" customWidth="1"/>
    <col min="6150" max="6150" width="19.33203125" customWidth="1"/>
    <col min="6151" max="6159" width="0" hidden="1" customWidth="1"/>
    <col min="6401" max="6401" width="7.109375" customWidth="1"/>
    <col min="6402" max="6402" width="15.6640625" customWidth="1"/>
    <col min="6403" max="6403" width="17.5546875" customWidth="1"/>
    <col min="6404" max="6404" width="14.88671875" customWidth="1"/>
    <col min="6405" max="6405" width="17.33203125" customWidth="1"/>
    <col min="6406" max="6406" width="19.33203125" customWidth="1"/>
    <col min="6407" max="6415" width="0" hidden="1" customWidth="1"/>
    <col min="6657" max="6657" width="7.109375" customWidth="1"/>
    <col min="6658" max="6658" width="15.6640625" customWidth="1"/>
    <col min="6659" max="6659" width="17.5546875" customWidth="1"/>
    <col min="6660" max="6660" width="14.88671875" customWidth="1"/>
    <col min="6661" max="6661" width="17.33203125" customWidth="1"/>
    <col min="6662" max="6662" width="19.33203125" customWidth="1"/>
    <col min="6663" max="6671" width="0" hidden="1" customWidth="1"/>
    <col min="6913" max="6913" width="7.109375" customWidth="1"/>
    <col min="6914" max="6914" width="15.6640625" customWidth="1"/>
    <col min="6915" max="6915" width="17.5546875" customWidth="1"/>
    <col min="6916" max="6916" width="14.88671875" customWidth="1"/>
    <col min="6917" max="6917" width="17.33203125" customWidth="1"/>
    <col min="6918" max="6918" width="19.33203125" customWidth="1"/>
    <col min="6919" max="6927" width="0" hidden="1" customWidth="1"/>
    <col min="7169" max="7169" width="7.109375" customWidth="1"/>
    <col min="7170" max="7170" width="15.6640625" customWidth="1"/>
    <col min="7171" max="7171" width="17.5546875" customWidth="1"/>
    <col min="7172" max="7172" width="14.88671875" customWidth="1"/>
    <col min="7173" max="7173" width="17.33203125" customWidth="1"/>
    <col min="7174" max="7174" width="19.33203125" customWidth="1"/>
    <col min="7175" max="7183" width="0" hidden="1" customWidth="1"/>
    <col min="7425" max="7425" width="7.109375" customWidth="1"/>
    <col min="7426" max="7426" width="15.6640625" customWidth="1"/>
    <col min="7427" max="7427" width="17.5546875" customWidth="1"/>
    <col min="7428" max="7428" width="14.88671875" customWidth="1"/>
    <col min="7429" max="7429" width="17.33203125" customWidth="1"/>
    <col min="7430" max="7430" width="19.33203125" customWidth="1"/>
    <col min="7431" max="7439" width="0" hidden="1" customWidth="1"/>
    <col min="7681" max="7681" width="7.109375" customWidth="1"/>
    <col min="7682" max="7682" width="15.6640625" customWidth="1"/>
    <col min="7683" max="7683" width="17.5546875" customWidth="1"/>
    <col min="7684" max="7684" width="14.88671875" customWidth="1"/>
    <col min="7685" max="7685" width="17.33203125" customWidth="1"/>
    <col min="7686" max="7686" width="19.33203125" customWidth="1"/>
    <col min="7687" max="7695" width="0" hidden="1" customWidth="1"/>
    <col min="7937" max="7937" width="7.109375" customWidth="1"/>
    <col min="7938" max="7938" width="15.6640625" customWidth="1"/>
    <col min="7939" max="7939" width="17.5546875" customWidth="1"/>
    <col min="7940" max="7940" width="14.88671875" customWidth="1"/>
    <col min="7941" max="7941" width="17.33203125" customWidth="1"/>
    <col min="7942" max="7942" width="19.33203125" customWidth="1"/>
    <col min="7943" max="7951" width="0" hidden="1" customWidth="1"/>
    <col min="8193" max="8193" width="7.109375" customWidth="1"/>
    <col min="8194" max="8194" width="15.6640625" customWidth="1"/>
    <col min="8195" max="8195" width="17.5546875" customWidth="1"/>
    <col min="8196" max="8196" width="14.88671875" customWidth="1"/>
    <col min="8197" max="8197" width="17.33203125" customWidth="1"/>
    <col min="8198" max="8198" width="19.33203125" customWidth="1"/>
    <col min="8199" max="8207" width="0" hidden="1" customWidth="1"/>
    <col min="8449" max="8449" width="7.109375" customWidth="1"/>
    <col min="8450" max="8450" width="15.6640625" customWidth="1"/>
    <col min="8451" max="8451" width="17.5546875" customWidth="1"/>
    <col min="8452" max="8452" width="14.88671875" customWidth="1"/>
    <col min="8453" max="8453" width="17.33203125" customWidth="1"/>
    <col min="8454" max="8454" width="19.33203125" customWidth="1"/>
    <col min="8455" max="8463" width="0" hidden="1" customWidth="1"/>
    <col min="8705" max="8705" width="7.109375" customWidth="1"/>
    <col min="8706" max="8706" width="15.6640625" customWidth="1"/>
    <col min="8707" max="8707" width="17.5546875" customWidth="1"/>
    <col min="8708" max="8708" width="14.88671875" customWidth="1"/>
    <col min="8709" max="8709" width="17.33203125" customWidth="1"/>
    <col min="8710" max="8710" width="19.33203125" customWidth="1"/>
    <col min="8711" max="8719" width="0" hidden="1" customWidth="1"/>
    <col min="8961" max="8961" width="7.109375" customWidth="1"/>
    <col min="8962" max="8962" width="15.6640625" customWidth="1"/>
    <col min="8963" max="8963" width="17.5546875" customWidth="1"/>
    <col min="8964" max="8964" width="14.88671875" customWidth="1"/>
    <col min="8965" max="8965" width="17.33203125" customWidth="1"/>
    <col min="8966" max="8966" width="19.33203125" customWidth="1"/>
    <col min="8967" max="8975" width="0" hidden="1" customWidth="1"/>
    <col min="9217" max="9217" width="7.109375" customWidth="1"/>
    <col min="9218" max="9218" width="15.6640625" customWidth="1"/>
    <col min="9219" max="9219" width="17.5546875" customWidth="1"/>
    <col min="9220" max="9220" width="14.88671875" customWidth="1"/>
    <col min="9221" max="9221" width="17.33203125" customWidth="1"/>
    <col min="9222" max="9222" width="19.33203125" customWidth="1"/>
    <col min="9223" max="9231" width="0" hidden="1" customWidth="1"/>
    <col min="9473" max="9473" width="7.109375" customWidth="1"/>
    <col min="9474" max="9474" width="15.6640625" customWidth="1"/>
    <col min="9475" max="9475" width="17.5546875" customWidth="1"/>
    <col min="9476" max="9476" width="14.88671875" customWidth="1"/>
    <col min="9477" max="9477" width="17.33203125" customWidth="1"/>
    <col min="9478" max="9478" width="19.33203125" customWidth="1"/>
    <col min="9479" max="9487" width="0" hidden="1" customWidth="1"/>
    <col min="9729" max="9729" width="7.109375" customWidth="1"/>
    <col min="9730" max="9730" width="15.6640625" customWidth="1"/>
    <col min="9731" max="9731" width="17.5546875" customWidth="1"/>
    <col min="9732" max="9732" width="14.88671875" customWidth="1"/>
    <col min="9733" max="9733" width="17.33203125" customWidth="1"/>
    <col min="9734" max="9734" width="19.33203125" customWidth="1"/>
    <col min="9735" max="9743" width="0" hidden="1" customWidth="1"/>
    <col min="9985" max="9985" width="7.109375" customWidth="1"/>
    <col min="9986" max="9986" width="15.6640625" customWidth="1"/>
    <col min="9987" max="9987" width="17.5546875" customWidth="1"/>
    <col min="9988" max="9988" width="14.88671875" customWidth="1"/>
    <col min="9989" max="9989" width="17.33203125" customWidth="1"/>
    <col min="9990" max="9990" width="19.33203125" customWidth="1"/>
    <col min="9991" max="9999" width="0" hidden="1" customWidth="1"/>
    <col min="10241" max="10241" width="7.109375" customWidth="1"/>
    <col min="10242" max="10242" width="15.6640625" customWidth="1"/>
    <col min="10243" max="10243" width="17.5546875" customWidth="1"/>
    <col min="10244" max="10244" width="14.88671875" customWidth="1"/>
    <col min="10245" max="10245" width="17.33203125" customWidth="1"/>
    <col min="10246" max="10246" width="19.33203125" customWidth="1"/>
    <col min="10247" max="10255" width="0" hidden="1" customWidth="1"/>
    <col min="10497" max="10497" width="7.109375" customWidth="1"/>
    <col min="10498" max="10498" width="15.6640625" customWidth="1"/>
    <col min="10499" max="10499" width="17.5546875" customWidth="1"/>
    <col min="10500" max="10500" width="14.88671875" customWidth="1"/>
    <col min="10501" max="10501" width="17.33203125" customWidth="1"/>
    <col min="10502" max="10502" width="19.33203125" customWidth="1"/>
    <col min="10503" max="10511" width="0" hidden="1" customWidth="1"/>
    <col min="10753" max="10753" width="7.109375" customWidth="1"/>
    <col min="10754" max="10754" width="15.6640625" customWidth="1"/>
    <col min="10755" max="10755" width="17.5546875" customWidth="1"/>
    <col min="10756" max="10756" width="14.88671875" customWidth="1"/>
    <col min="10757" max="10757" width="17.33203125" customWidth="1"/>
    <col min="10758" max="10758" width="19.33203125" customWidth="1"/>
    <col min="10759" max="10767" width="0" hidden="1" customWidth="1"/>
    <col min="11009" max="11009" width="7.109375" customWidth="1"/>
    <col min="11010" max="11010" width="15.6640625" customWidth="1"/>
    <col min="11011" max="11011" width="17.5546875" customWidth="1"/>
    <col min="11012" max="11012" width="14.88671875" customWidth="1"/>
    <col min="11013" max="11013" width="17.33203125" customWidth="1"/>
    <col min="11014" max="11014" width="19.33203125" customWidth="1"/>
    <col min="11015" max="11023" width="0" hidden="1" customWidth="1"/>
    <col min="11265" max="11265" width="7.109375" customWidth="1"/>
    <col min="11266" max="11266" width="15.6640625" customWidth="1"/>
    <col min="11267" max="11267" width="17.5546875" customWidth="1"/>
    <col min="11268" max="11268" width="14.88671875" customWidth="1"/>
    <col min="11269" max="11269" width="17.33203125" customWidth="1"/>
    <col min="11270" max="11270" width="19.33203125" customWidth="1"/>
    <col min="11271" max="11279" width="0" hidden="1" customWidth="1"/>
    <col min="11521" max="11521" width="7.109375" customWidth="1"/>
    <col min="11522" max="11522" width="15.6640625" customWidth="1"/>
    <col min="11523" max="11523" width="17.5546875" customWidth="1"/>
    <col min="11524" max="11524" width="14.88671875" customWidth="1"/>
    <col min="11525" max="11525" width="17.33203125" customWidth="1"/>
    <col min="11526" max="11526" width="19.33203125" customWidth="1"/>
    <col min="11527" max="11535" width="0" hidden="1" customWidth="1"/>
    <col min="11777" max="11777" width="7.109375" customWidth="1"/>
    <col min="11778" max="11778" width="15.6640625" customWidth="1"/>
    <col min="11779" max="11779" width="17.5546875" customWidth="1"/>
    <col min="11780" max="11780" width="14.88671875" customWidth="1"/>
    <col min="11781" max="11781" width="17.33203125" customWidth="1"/>
    <col min="11782" max="11782" width="19.33203125" customWidth="1"/>
    <col min="11783" max="11791" width="0" hidden="1" customWidth="1"/>
    <col min="12033" max="12033" width="7.109375" customWidth="1"/>
    <col min="12034" max="12034" width="15.6640625" customWidth="1"/>
    <col min="12035" max="12035" width="17.5546875" customWidth="1"/>
    <col min="12036" max="12036" width="14.88671875" customWidth="1"/>
    <col min="12037" max="12037" width="17.33203125" customWidth="1"/>
    <col min="12038" max="12038" width="19.33203125" customWidth="1"/>
    <col min="12039" max="12047" width="0" hidden="1" customWidth="1"/>
    <col min="12289" max="12289" width="7.109375" customWidth="1"/>
    <col min="12290" max="12290" width="15.6640625" customWidth="1"/>
    <col min="12291" max="12291" width="17.5546875" customWidth="1"/>
    <col min="12292" max="12292" width="14.88671875" customWidth="1"/>
    <col min="12293" max="12293" width="17.33203125" customWidth="1"/>
    <col min="12294" max="12294" width="19.33203125" customWidth="1"/>
    <col min="12295" max="12303" width="0" hidden="1" customWidth="1"/>
    <col min="12545" max="12545" width="7.109375" customWidth="1"/>
    <col min="12546" max="12546" width="15.6640625" customWidth="1"/>
    <col min="12547" max="12547" width="17.5546875" customWidth="1"/>
    <col min="12548" max="12548" width="14.88671875" customWidth="1"/>
    <col min="12549" max="12549" width="17.33203125" customWidth="1"/>
    <col min="12550" max="12550" width="19.33203125" customWidth="1"/>
    <col min="12551" max="12559" width="0" hidden="1" customWidth="1"/>
    <col min="12801" max="12801" width="7.109375" customWidth="1"/>
    <col min="12802" max="12802" width="15.6640625" customWidth="1"/>
    <col min="12803" max="12803" width="17.5546875" customWidth="1"/>
    <col min="12804" max="12804" width="14.88671875" customWidth="1"/>
    <col min="12805" max="12805" width="17.33203125" customWidth="1"/>
    <col min="12806" max="12806" width="19.33203125" customWidth="1"/>
    <col min="12807" max="12815" width="0" hidden="1" customWidth="1"/>
    <col min="13057" max="13057" width="7.109375" customWidth="1"/>
    <col min="13058" max="13058" width="15.6640625" customWidth="1"/>
    <col min="13059" max="13059" width="17.5546875" customWidth="1"/>
    <col min="13060" max="13060" width="14.88671875" customWidth="1"/>
    <col min="13061" max="13061" width="17.33203125" customWidth="1"/>
    <col min="13062" max="13062" width="19.33203125" customWidth="1"/>
    <col min="13063" max="13071" width="0" hidden="1" customWidth="1"/>
    <col min="13313" max="13313" width="7.109375" customWidth="1"/>
    <col min="13314" max="13314" width="15.6640625" customWidth="1"/>
    <col min="13315" max="13315" width="17.5546875" customWidth="1"/>
    <col min="13316" max="13316" width="14.88671875" customWidth="1"/>
    <col min="13317" max="13317" width="17.33203125" customWidth="1"/>
    <col min="13318" max="13318" width="19.33203125" customWidth="1"/>
    <col min="13319" max="13327" width="0" hidden="1" customWidth="1"/>
    <col min="13569" max="13569" width="7.109375" customWidth="1"/>
    <col min="13570" max="13570" width="15.6640625" customWidth="1"/>
    <col min="13571" max="13571" width="17.5546875" customWidth="1"/>
    <col min="13572" max="13572" width="14.88671875" customWidth="1"/>
    <col min="13573" max="13573" width="17.33203125" customWidth="1"/>
    <col min="13574" max="13574" width="19.33203125" customWidth="1"/>
    <col min="13575" max="13583" width="0" hidden="1" customWidth="1"/>
    <col min="13825" max="13825" width="7.109375" customWidth="1"/>
    <col min="13826" max="13826" width="15.6640625" customWidth="1"/>
    <col min="13827" max="13827" width="17.5546875" customWidth="1"/>
    <col min="13828" max="13828" width="14.88671875" customWidth="1"/>
    <col min="13829" max="13829" width="17.33203125" customWidth="1"/>
    <col min="13830" max="13830" width="19.33203125" customWidth="1"/>
    <col min="13831" max="13839" width="0" hidden="1" customWidth="1"/>
    <col min="14081" max="14081" width="7.109375" customWidth="1"/>
    <col min="14082" max="14082" width="15.6640625" customWidth="1"/>
    <col min="14083" max="14083" width="17.5546875" customWidth="1"/>
    <col min="14084" max="14084" width="14.88671875" customWidth="1"/>
    <col min="14085" max="14085" width="17.33203125" customWidth="1"/>
    <col min="14086" max="14086" width="19.33203125" customWidth="1"/>
    <col min="14087" max="14095" width="0" hidden="1" customWidth="1"/>
    <col min="14337" max="14337" width="7.109375" customWidth="1"/>
    <col min="14338" max="14338" width="15.6640625" customWidth="1"/>
    <col min="14339" max="14339" width="17.5546875" customWidth="1"/>
    <col min="14340" max="14340" width="14.88671875" customWidth="1"/>
    <col min="14341" max="14341" width="17.33203125" customWidth="1"/>
    <col min="14342" max="14342" width="19.33203125" customWidth="1"/>
    <col min="14343" max="14351" width="0" hidden="1" customWidth="1"/>
    <col min="14593" max="14593" width="7.109375" customWidth="1"/>
    <col min="14594" max="14594" width="15.6640625" customWidth="1"/>
    <col min="14595" max="14595" width="17.5546875" customWidth="1"/>
    <col min="14596" max="14596" width="14.88671875" customWidth="1"/>
    <col min="14597" max="14597" width="17.33203125" customWidth="1"/>
    <col min="14598" max="14598" width="19.33203125" customWidth="1"/>
    <col min="14599" max="14607" width="0" hidden="1" customWidth="1"/>
    <col min="14849" max="14849" width="7.109375" customWidth="1"/>
    <col min="14850" max="14850" width="15.6640625" customWidth="1"/>
    <col min="14851" max="14851" width="17.5546875" customWidth="1"/>
    <col min="14852" max="14852" width="14.88671875" customWidth="1"/>
    <col min="14853" max="14853" width="17.33203125" customWidth="1"/>
    <col min="14854" max="14854" width="19.33203125" customWidth="1"/>
    <col min="14855" max="14863" width="0" hidden="1" customWidth="1"/>
    <col min="15105" max="15105" width="7.109375" customWidth="1"/>
    <col min="15106" max="15106" width="15.6640625" customWidth="1"/>
    <col min="15107" max="15107" width="17.5546875" customWidth="1"/>
    <col min="15108" max="15108" width="14.88671875" customWidth="1"/>
    <col min="15109" max="15109" width="17.33203125" customWidth="1"/>
    <col min="15110" max="15110" width="19.33203125" customWidth="1"/>
    <col min="15111" max="15119" width="0" hidden="1" customWidth="1"/>
    <col min="15361" max="15361" width="7.109375" customWidth="1"/>
    <col min="15362" max="15362" width="15.6640625" customWidth="1"/>
    <col min="15363" max="15363" width="17.5546875" customWidth="1"/>
    <col min="15364" max="15364" width="14.88671875" customWidth="1"/>
    <col min="15365" max="15365" width="17.33203125" customWidth="1"/>
    <col min="15366" max="15366" width="19.33203125" customWidth="1"/>
    <col min="15367" max="15375" width="0" hidden="1" customWidth="1"/>
    <col min="15617" max="15617" width="7.109375" customWidth="1"/>
    <col min="15618" max="15618" width="15.6640625" customWidth="1"/>
    <col min="15619" max="15619" width="17.5546875" customWidth="1"/>
    <col min="15620" max="15620" width="14.88671875" customWidth="1"/>
    <col min="15621" max="15621" width="17.33203125" customWidth="1"/>
    <col min="15622" max="15622" width="19.33203125" customWidth="1"/>
    <col min="15623" max="15631" width="0" hidden="1" customWidth="1"/>
    <col min="15873" max="15873" width="7.109375" customWidth="1"/>
    <col min="15874" max="15874" width="15.6640625" customWidth="1"/>
    <col min="15875" max="15875" width="17.5546875" customWidth="1"/>
    <col min="15876" max="15876" width="14.88671875" customWidth="1"/>
    <col min="15877" max="15877" width="17.33203125" customWidth="1"/>
    <col min="15878" max="15878" width="19.33203125" customWidth="1"/>
    <col min="15879" max="15887" width="0" hidden="1" customWidth="1"/>
    <col min="16129" max="16129" width="7.109375" customWidth="1"/>
    <col min="16130" max="16130" width="15.6640625" customWidth="1"/>
    <col min="16131" max="16131" width="17.5546875" customWidth="1"/>
    <col min="16132" max="16132" width="14.88671875" customWidth="1"/>
    <col min="16133" max="16133" width="17.33203125" customWidth="1"/>
    <col min="16134" max="16134" width="19.33203125" customWidth="1"/>
    <col min="16135" max="16143" width="0" hidden="1" customWidth="1"/>
  </cols>
  <sheetData>
    <row r="1" spans="1:17" ht="15" thickBot="1" x14ac:dyDescent="0.35"/>
    <row r="2" spans="1:17" ht="26.4" thickBot="1" x14ac:dyDescent="0.55000000000000004">
      <c r="C2" s="1" t="s">
        <v>4</v>
      </c>
      <c r="F2" s="2" t="s">
        <v>5</v>
      </c>
    </row>
    <row r="3" spans="1:17" ht="18" x14ac:dyDescent="0.35">
      <c r="C3" s="3" t="s">
        <v>6</v>
      </c>
    </row>
    <row r="4" spans="1:17" ht="15.6" x14ac:dyDescent="0.3">
      <c r="C4" s="4" t="s">
        <v>1582</v>
      </c>
    </row>
    <row r="6" spans="1:17" ht="17.25" customHeight="1" x14ac:dyDescent="0.35">
      <c r="A6" s="39" t="s">
        <v>7</v>
      </c>
      <c r="B6" s="39"/>
      <c r="C6" s="39"/>
      <c r="D6" s="39"/>
      <c r="E6" s="39"/>
      <c r="F6" s="39"/>
    </row>
    <row r="7" spans="1:17" x14ac:dyDescent="0.3">
      <c r="A7" s="5" t="s">
        <v>0</v>
      </c>
      <c r="C7" s="40" t="s">
        <v>1583</v>
      </c>
      <c r="D7" s="41"/>
      <c r="F7" s="5" t="s">
        <v>8</v>
      </c>
    </row>
    <row r="8" spans="1:17" x14ac:dyDescent="0.3">
      <c r="A8" s="5" t="s">
        <v>1</v>
      </c>
      <c r="C8" s="42">
        <v>12345</v>
      </c>
      <c r="D8" s="43"/>
    </row>
    <row r="9" spans="1:17" x14ac:dyDescent="0.3">
      <c r="A9" s="6" t="s">
        <v>9</v>
      </c>
      <c r="C9" s="7">
        <v>100000</v>
      </c>
      <c r="E9" s="5" t="s">
        <v>10</v>
      </c>
      <c r="F9" s="8">
        <v>0.34989999999999999</v>
      </c>
      <c r="G9" s="5" t="s">
        <v>11</v>
      </c>
      <c r="H9" s="9">
        <f>+D75</f>
        <v>19949.603531762466</v>
      </c>
    </row>
    <row r="10" spans="1:17" x14ac:dyDescent="0.3">
      <c r="A10" s="6" t="s">
        <v>12</v>
      </c>
      <c r="C10" s="7">
        <v>12</v>
      </c>
      <c r="E10" s="5" t="s">
        <v>13</v>
      </c>
      <c r="F10" s="10">
        <v>0.34989999999999999</v>
      </c>
      <c r="G10" s="5" t="s">
        <v>14</v>
      </c>
      <c r="H10" s="9">
        <f>AVERAGEIF(B15:B74,"&gt;1",B15:B74)</f>
        <v>57015.157278543775</v>
      </c>
      <c r="I10" s="11">
        <f>AVERAGEIF(B15:B74,"&gt;1",B15:B74)</f>
        <v>57015.157278543775</v>
      </c>
    </row>
    <row r="11" spans="1:17" x14ac:dyDescent="0.3">
      <c r="A11" s="6" t="s">
        <v>2</v>
      </c>
      <c r="C11" s="12">
        <f>+PMT(F9/12,C10,C9)*-1</f>
        <v>9995.800294313538</v>
      </c>
      <c r="D11" s="13"/>
      <c r="E11" s="14"/>
      <c r="H11" s="14"/>
    </row>
    <row r="12" spans="1:17" x14ac:dyDescent="0.3">
      <c r="A12" s="15"/>
      <c r="C12" s="11"/>
      <c r="D12" s="13"/>
      <c r="E12" s="5"/>
      <c r="H12" s="14">
        <f>+H9/H10</f>
        <v>0.34989999999999999</v>
      </c>
      <c r="I12" s="16">
        <f>360/(30*C10)</f>
        <v>1</v>
      </c>
      <c r="J12">
        <v>100</v>
      </c>
    </row>
    <row r="13" spans="1:17" x14ac:dyDescent="0.3">
      <c r="C13" s="44" t="s">
        <v>2</v>
      </c>
      <c r="D13" s="44"/>
      <c r="E13" s="44"/>
      <c r="J13" s="16">
        <f>+H12*I12*J12</f>
        <v>34.99</v>
      </c>
    </row>
    <row r="14" spans="1:17" s="19" customFormat="1" ht="56.25" customHeight="1" x14ac:dyDescent="0.3">
      <c r="A14" s="17" t="s">
        <v>15</v>
      </c>
      <c r="B14" s="17" t="s">
        <v>16</v>
      </c>
      <c r="C14" s="17" t="s">
        <v>17</v>
      </c>
      <c r="D14" s="17" t="s">
        <v>11</v>
      </c>
      <c r="E14" s="17" t="s">
        <v>18</v>
      </c>
      <c r="F14" s="17" t="s">
        <v>19</v>
      </c>
      <c r="G14" s="18" t="s">
        <v>20</v>
      </c>
      <c r="J14" s="20"/>
      <c r="K14" s="21"/>
      <c r="Q14" s="21"/>
    </row>
    <row r="15" spans="1:17" x14ac:dyDescent="0.3">
      <c r="A15" s="22">
        <v>1</v>
      </c>
      <c r="B15" s="23">
        <f>+C9</f>
        <v>100000</v>
      </c>
      <c r="C15" s="7">
        <f>+E15-D15</f>
        <v>7079.966960980204</v>
      </c>
      <c r="D15" s="7">
        <f>C9*$F$9/12</f>
        <v>2915.8333333333335</v>
      </c>
      <c r="E15" s="7">
        <f>+$C$11</f>
        <v>9995.800294313538</v>
      </c>
      <c r="F15" s="23">
        <f>C9-C15</f>
        <v>92920.033039019792</v>
      </c>
      <c r="J15" s="16"/>
    </row>
    <row r="16" spans="1:17" x14ac:dyDescent="0.3">
      <c r="A16" s="22">
        <f>+A15+1</f>
        <v>2</v>
      </c>
      <c r="B16" s="23">
        <f>+F15</f>
        <v>92920.033039019792</v>
      </c>
      <c r="C16" s="7">
        <f t="shared" ref="C16:C74" si="0">IF(A16&lt;=$C$10,E16-D16,0)</f>
        <v>7286.4069976174524</v>
      </c>
      <c r="D16" s="7">
        <f t="shared" ref="D16:D74" si="1">IF(A16&lt;=$C$10,F15*$F$9/12,0)</f>
        <v>2709.3932966960851</v>
      </c>
      <c r="E16" s="7">
        <f t="shared" ref="E16:E74" si="2">IF(A16&lt;=$C$10,$C$11,0)</f>
        <v>9995.800294313538</v>
      </c>
      <c r="F16" s="23">
        <f t="shared" ref="F16:F74" si="3">IF(A16&lt;=$C$10,F15-C16,0)</f>
        <v>85633.626041402342</v>
      </c>
      <c r="J16" s="16"/>
    </row>
    <row r="17" spans="1:10" x14ac:dyDescent="0.3">
      <c r="A17" s="22">
        <f t="shared" ref="A17:A74" si="4">+A16+1</f>
        <v>3</v>
      </c>
      <c r="B17" s="23">
        <f t="shared" ref="B17:B74" si="5">+F16</f>
        <v>85633.626041402342</v>
      </c>
      <c r="C17" s="7">
        <f t="shared" si="0"/>
        <v>7498.8664816563141</v>
      </c>
      <c r="D17" s="7">
        <f t="shared" si="1"/>
        <v>2496.9338126572234</v>
      </c>
      <c r="E17" s="7">
        <f t="shared" si="2"/>
        <v>9995.800294313538</v>
      </c>
      <c r="F17" s="23">
        <f t="shared" si="3"/>
        <v>78134.759559746031</v>
      </c>
      <c r="J17" s="16"/>
    </row>
    <row r="18" spans="1:10" x14ac:dyDescent="0.3">
      <c r="A18" s="22">
        <f t="shared" si="4"/>
        <v>4</v>
      </c>
      <c r="B18" s="23">
        <f t="shared" si="5"/>
        <v>78134.759559746031</v>
      </c>
      <c r="C18" s="7">
        <f t="shared" si="0"/>
        <v>7717.5209301506093</v>
      </c>
      <c r="D18" s="7">
        <f t="shared" si="1"/>
        <v>2278.2793641629282</v>
      </c>
      <c r="E18" s="7">
        <f t="shared" si="2"/>
        <v>9995.800294313538</v>
      </c>
      <c r="F18" s="23">
        <f t="shared" si="3"/>
        <v>70417.23862959542</v>
      </c>
      <c r="J18" s="16"/>
    </row>
    <row r="19" spans="1:10" x14ac:dyDescent="0.3">
      <c r="A19" s="22">
        <f t="shared" si="4"/>
        <v>5</v>
      </c>
      <c r="B19" s="23">
        <f t="shared" si="5"/>
        <v>70417.23862959542</v>
      </c>
      <c r="C19" s="7">
        <f t="shared" si="0"/>
        <v>7942.5509779389176</v>
      </c>
      <c r="D19" s="7">
        <f t="shared" si="1"/>
        <v>2053.2493163746199</v>
      </c>
      <c r="E19" s="7">
        <f t="shared" si="2"/>
        <v>9995.800294313538</v>
      </c>
      <c r="F19" s="23">
        <f t="shared" si="3"/>
        <v>62474.687651656503</v>
      </c>
      <c r="J19" s="16"/>
    </row>
    <row r="20" spans="1:10" x14ac:dyDescent="0.3">
      <c r="A20" s="22">
        <f t="shared" si="4"/>
        <v>6</v>
      </c>
      <c r="B20" s="23">
        <f t="shared" si="5"/>
        <v>62474.687651656503</v>
      </c>
      <c r="C20" s="7">
        <f t="shared" si="0"/>
        <v>8174.1425268706535</v>
      </c>
      <c r="D20" s="7">
        <f t="shared" si="1"/>
        <v>1821.6577674428843</v>
      </c>
      <c r="E20" s="7">
        <f t="shared" si="2"/>
        <v>9995.800294313538</v>
      </c>
      <c r="F20" s="23">
        <f t="shared" si="3"/>
        <v>54300.545124785851</v>
      </c>
      <c r="J20" s="16"/>
    </row>
    <row r="21" spans="1:10" x14ac:dyDescent="0.3">
      <c r="A21" s="22">
        <f t="shared" si="4"/>
        <v>7</v>
      </c>
      <c r="B21" s="23">
        <f t="shared" si="5"/>
        <v>54300.545124785851</v>
      </c>
      <c r="C21" s="7">
        <f t="shared" si="0"/>
        <v>8412.4868993833243</v>
      </c>
      <c r="D21" s="7">
        <f t="shared" si="1"/>
        <v>1583.3133949302139</v>
      </c>
      <c r="E21" s="7">
        <f t="shared" si="2"/>
        <v>9995.800294313538</v>
      </c>
      <c r="F21" s="23">
        <f t="shared" si="3"/>
        <v>45888.058225402528</v>
      </c>
      <c r="J21" s="16"/>
    </row>
    <row r="22" spans="1:10" x14ac:dyDescent="0.3">
      <c r="A22" s="22">
        <f t="shared" si="4"/>
        <v>8</v>
      </c>
      <c r="B22" s="23">
        <f t="shared" si="5"/>
        <v>45888.058225402528</v>
      </c>
      <c r="C22" s="7">
        <f t="shared" si="0"/>
        <v>8657.7809965578417</v>
      </c>
      <c r="D22" s="7">
        <f t="shared" si="1"/>
        <v>1338.0192977556953</v>
      </c>
      <c r="E22" s="7">
        <f t="shared" si="2"/>
        <v>9995.800294313538</v>
      </c>
      <c r="F22" s="23">
        <f t="shared" si="3"/>
        <v>37230.277228844687</v>
      </c>
      <c r="J22" s="16"/>
    </row>
    <row r="23" spans="1:10" x14ac:dyDescent="0.3">
      <c r="A23" s="22">
        <f t="shared" si="4"/>
        <v>9</v>
      </c>
      <c r="B23" s="23">
        <f t="shared" si="5"/>
        <v>37230.277228844687</v>
      </c>
      <c r="C23" s="7">
        <f t="shared" si="0"/>
        <v>8910.2274607824747</v>
      </c>
      <c r="D23" s="7">
        <f t="shared" si="1"/>
        <v>1085.572833531063</v>
      </c>
      <c r="E23" s="7">
        <f t="shared" si="2"/>
        <v>9995.800294313538</v>
      </c>
      <c r="F23" s="23">
        <f t="shared" si="3"/>
        <v>28320.049768062214</v>
      </c>
      <c r="J23" s="16"/>
    </row>
    <row r="24" spans="1:10" x14ac:dyDescent="0.3">
      <c r="A24" s="22">
        <f t="shared" si="4"/>
        <v>10</v>
      </c>
      <c r="B24" s="23">
        <f t="shared" si="5"/>
        <v>28320.049768062214</v>
      </c>
      <c r="C24" s="7">
        <f t="shared" si="0"/>
        <v>9170.0348431597904</v>
      </c>
      <c r="D24" s="7">
        <f t="shared" si="1"/>
        <v>825.76545115374745</v>
      </c>
      <c r="E24" s="7">
        <f t="shared" si="2"/>
        <v>9995.800294313538</v>
      </c>
      <c r="F24" s="23">
        <f t="shared" si="3"/>
        <v>19150.014924902425</v>
      </c>
      <c r="J24" s="16"/>
    </row>
    <row r="25" spans="1:10" x14ac:dyDescent="0.3">
      <c r="A25" s="22">
        <f t="shared" si="4"/>
        <v>11</v>
      </c>
      <c r="B25" s="23">
        <f t="shared" si="5"/>
        <v>19150.014924902425</v>
      </c>
      <c r="C25" s="7">
        <f t="shared" si="0"/>
        <v>9437.4177757949255</v>
      </c>
      <c r="D25" s="7">
        <f t="shared" si="1"/>
        <v>558.38251851861321</v>
      </c>
      <c r="E25" s="7">
        <f t="shared" si="2"/>
        <v>9995.800294313538</v>
      </c>
      <c r="F25" s="23">
        <f t="shared" si="3"/>
        <v>9712.5971491074997</v>
      </c>
      <c r="J25" s="16"/>
    </row>
    <row r="26" spans="1:10" x14ac:dyDescent="0.3">
      <c r="A26" s="22">
        <f t="shared" si="4"/>
        <v>12</v>
      </c>
      <c r="B26" s="23">
        <f t="shared" si="5"/>
        <v>9712.5971491074997</v>
      </c>
      <c r="C26" s="7">
        <f t="shared" si="0"/>
        <v>9712.5971491074779</v>
      </c>
      <c r="D26" s="7">
        <f t="shared" si="1"/>
        <v>283.2031452060595</v>
      </c>
      <c r="E26" s="7">
        <f t="shared" si="2"/>
        <v>9995.800294313538</v>
      </c>
      <c r="F26" s="23">
        <f t="shared" si="3"/>
        <v>2.1827872842550278E-11</v>
      </c>
      <c r="J26" s="16"/>
    </row>
    <row r="27" spans="1:10" x14ac:dyDescent="0.3">
      <c r="A27" s="22">
        <f t="shared" si="4"/>
        <v>13</v>
      </c>
      <c r="B27" s="23">
        <f t="shared" si="5"/>
        <v>2.1827872842550278E-11</v>
      </c>
      <c r="C27" s="7">
        <f t="shared" si="0"/>
        <v>0</v>
      </c>
      <c r="D27" s="7">
        <f t="shared" si="1"/>
        <v>0</v>
      </c>
      <c r="E27" s="7">
        <f t="shared" si="2"/>
        <v>0</v>
      </c>
      <c r="F27" s="23">
        <f t="shared" si="3"/>
        <v>0</v>
      </c>
      <c r="J27" s="16"/>
    </row>
    <row r="28" spans="1:10" x14ac:dyDescent="0.3">
      <c r="A28" s="22">
        <f t="shared" si="4"/>
        <v>14</v>
      </c>
      <c r="B28" s="23">
        <f t="shared" si="5"/>
        <v>0</v>
      </c>
      <c r="C28" s="7">
        <f t="shared" si="0"/>
        <v>0</v>
      </c>
      <c r="D28" s="7">
        <f t="shared" si="1"/>
        <v>0</v>
      </c>
      <c r="E28" s="7">
        <f t="shared" si="2"/>
        <v>0</v>
      </c>
      <c r="F28" s="23">
        <f t="shared" si="3"/>
        <v>0</v>
      </c>
      <c r="J28" s="16"/>
    </row>
    <row r="29" spans="1:10" x14ac:dyDescent="0.3">
      <c r="A29" s="22">
        <f t="shared" si="4"/>
        <v>15</v>
      </c>
      <c r="B29" s="23">
        <f t="shared" si="5"/>
        <v>0</v>
      </c>
      <c r="C29" s="7">
        <f t="shared" si="0"/>
        <v>0</v>
      </c>
      <c r="D29" s="7">
        <f t="shared" si="1"/>
        <v>0</v>
      </c>
      <c r="E29" s="7">
        <f t="shared" si="2"/>
        <v>0</v>
      </c>
      <c r="F29" s="23">
        <f t="shared" si="3"/>
        <v>0</v>
      </c>
      <c r="J29" s="16"/>
    </row>
    <row r="30" spans="1:10" x14ac:dyDescent="0.3">
      <c r="A30" s="22">
        <f t="shared" si="4"/>
        <v>16</v>
      </c>
      <c r="B30" s="23">
        <f t="shared" si="5"/>
        <v>0</v>
      </c>
      <c r="C30" s="7">
        <f t="shared" si="0"/>
        <v>0</v>
      </c>
      <c r="D30" s="7">
        <f t="shared" si="1"/>
        <v>0</v>
      </c>
      <c r="E30" s="7">
        <f t="shared" si="2"/>
        <v>0</v>
      </c>
      <c r="F30" s="23">
        <f t="shared" si="3"/>
        <v>0</v>
      </c>
      <c r="J30" s="16"/>
    </row>
    <row r="31" spans="1:10" x14ac:dyDescent="0.3">
      <c r="A31" s="22">
        <f t="shared" si="4"/>
        <v>17</v>
      </c>
      <c r="B31" s="23">
        <f t="shared" si="5"/>
        <v>0</v>
      </c>
      <c r="C31" s="7">
        <f t="shared" si="0"/>
        <v>0</v>
      </c>
      <c r="D31" s="7">
        <f t="shared" si="1"/>
        <v>0</v>
      </c>
      <c r="E31" s="7">
        <f t="shared" si="2"/>
        <v>0</v>
      </c>
      <c r="F31" s="23">
        <f t="shared" si="3"/>
        <v>0</v>
      </c>
      <c r="J31" s="16"/>
    </row>
    <row r="32" spans="1:10" x14ac:dyDescent="0.3">
      <c r="A32" s="22">
        <f t="shared" si="4"/>
        <v>18</v>
      </c>
      <c r="B32" s="23">
        <f t="shared" si="5"/>
        <v>0</v>
      </c>
      <c r="C32" s="7">
        <f t="shared" si="0"/>
        <v>0</v>
      </c>
      <c r="D32" s="7">
        <f t="shared" si="1"/>
        <v>0</v>
      </c>
      <c r="E32" s="7">
        <f t="shared" si="2"/>
        <v>0</v>
      </c>
      <c r="F32" s="23">
        <f t="shared" si="3"/>
        <v>0</v>
      </c>
      <c r="J32" s="16"/>
    </row>
    <row r="33" spans="1:10" x14ac:dyDescent="0.3">
      <c r="A33" s="22">
        <f t="shared" si="4"/>
        <v>19</v>
      </c>
      <c r="B33" s="23">
        <f t="shared" si="5"/>
        <v>0</v>
      </c>
      <c r="C33" s="7">
        <f t="shared" si="0"/>
        <v>0</v>
      </c>
      <c r="D33" s="7">
        <f t="shared" si="1"/>
        <v>0</v>
      </c>
      <c r="E33" s="7">
        <f t="shared" si="2"/>
        <v>0</v>
      </c>
      <c r="F33" s="23">
        <f t="shared" si="3"/>
        <v>0</v>
      </c>
      <c r="J33" s="16"/>
    </row>
    <row r="34" spans="1:10" x14ac:dyDescent="0.3">
      <c r="A34" s="22">
        <f t="shared" si="4"/>
        <v>20</v>
      </c>
      <c r="B34" s="23">
        <f t="shared" si="5"/>
        <v>0</v>
      </c>
      <c r="C34" s="7">
        <f t="shared" si="0"/>
        <v>0</v>
      </c>
      <c r="D34" s="7">
        <f t="shared" si="1"/>
        <v>0</v>
      </c>
      <c r="E34" s="7">
        <f t="shared" si="2"/>
        <v>0</v>
      </c>
      <c r="F34" s="23">
        <f t="shared" si="3"/>
        <v>0</v>
      </c>
      <c r="J34" s="16"/>
    </row>
    <row r="35" spans="1:10" x14ac:dyDescent="0.3">
      <c r="A35" s="22">
        <f t="shared" si="4"/>
        <v>21</v>
      </c>
      <c r="B35" s="23">
        <f t="shared" si="5"/>
        <v>0</v>
      </c>
      <c r="C35" s="7">
        <f t="shared" si="0"/>
        <v>0</v>
      </c>
      <c r="D35" s="7">
        <f t="shared" si="1"/>
        <v>0</v>
      </c>
      <c r="E35" s="7">
        <f t="shared" si="2"/>
        <v>0</v>
      </c>
      <c r="F35" s="23">
        <f t="shared" si="3"/>
        <v>0</v>
      </c>
      <c r="J35" s="16"/>
    </row>
    <row r="36" spans="1:10" x14ac:dyDescent="0.3">
      <c r="A36" s="22">
        <f t="shared" si="4"/>
        <v>22</v>
      </c>
      <c r="B36" s="23">
        <f t="shared" si="5"/>
        <v>0</v>
      </c>
      <c r="C36" s="7">
        <f t="shared" si="0"/>
        <v>0</v>
      </c>
      <c r="D36" s="7">
        <f t="shared" si="1"/>
        <v>0</v>
      </c>
      <c r="E36" s="7">
        <f t="shared" si="2"/>
        <v>0</v>
      </c>
      <c r="F36" s="23">
        <f t="shared" si="3"/>
        <v>0</v>
      </c>
      <c r="J36" s="16"/>
    </row>
    <row r="37" spans="1:10" x14ac:dyDescent="0.3">
      <c r="A37" s="22">
        <f t="shared" si="4"/>
        <v>23</v>
      </c>
      <c r="B37" s="23">
        <f t="shared" si="5"/>
        <v>0</v>
      </c>
      <c r="C37" s="7">
        <f t="shared" si="0"/>
        <v>0</v>
      </c>
      <c r="D37" s="7">
        <f t="shared" si="1"/>
        <v>0</v>
      </c>
      <c r="E37" s="7">
        <f t="shared" si="2"/>
        <v>0</v>
      </c>
      <c r="F37" s="23">
        <f t="shared" si="3"/>
        <v>0</v>
      </c>
      <c r="J37" s="16"/>
    </row>
    <row r="38" spans="1:10" x14ac:dyDescent="0.3">
      <c r="A38" s="22">
        <f t="shared" si="4"/>
        <v>24</v>
      </c>
      <c r="B38" s="23">
        <f t="shared" si="5"/>
        <v>0</v>
      </c>
      <c r="C38" s="7">
        <f t="shared" si="0"/>
        <v>0</v>
      </c>
      <c r="D38" s="7">
        <f t="shared" si="1"/>
        <v>0</v>
      </c>
      <c r="E38" s="7">
        <f t="shared" si="2"/>
        <v>0</v>
      </c>
      <c r="F38" s="23">
        <f t="shared" si="3"/>
        <v>0</v>
      </c>
      <c r="J38" s="16"/>
    </row>
    <row r="39" spans="1:10" x14ac:dyDescent="0.3">
      <c r="A39" s="22">
        <f t="shared" si="4"/>
        <v>25</v>
      </c>
      <c r="B39" s="23">
        <f t="shared" si="5"/>
        <v>0</v>
      </c>
      <c r="C39" s="7">
        <f t="shared" si="0"/>
        <v>0</v>
      </c>
      <c r="D39" s="7">
        <f t="shared" si="1"/>
        <v>0</v>
      </c>
      <c r="E39" s="7">
        <f t="shared" si="2"/>
        <v>0</v>
      </c>
      <c r="F39" s="23">
        <f t="shared" si="3"/>
        <v>0</v>
      </c>
      <c r="J39" s="16"/>
    </row>
    <row r="40" spans="1:10" x14ac:dyDescent="0.3">
      <c r="A40" s="22">
        <f t="shared" si="4"/>
        <v>26</v>
      </c>
      <c r="B40" s="23">
        <f t="shared" si="5"/>
        <v>0</v>
      </c>
      <c r="C40" s="7">
        <f t="shared" si="0"/>
        <v>0</v>
      </c>
      <c r="D40" s="7">
        <f t="shared" si="1"/>
        <v>0</v>
      </c>
      <c r="E40" s="7">
        <f t="shared" si="2"/>
        <v>0</v>
      </c>
      <c r="F40" s="23">
        <f t="shared" si="3"/>
        <v>0</v>
      </c>
      <c r="J40" s="16"/>
    </row>
    <row r="41" spans="1:10" x14ac:dyDescent="0.3">
      <c r="A41" s="22">
        <f t="shared" si="4"/>
        <v>27</v>
      </c>
      <c r="B41" s="23">
        <f t="shared" si="5"/>
        <v>0</v>
      </c>
      <c r="C41" s="7">
        <f t="shared" si="0"/>
        <v>0</v>
      </c>
      <c r="D41" s="7">
        <f t="shared" si="1"/>
        <v>0</v>
      </c>
      <c r="E41" s="7">
        <f t="shared" si="2"/>
        <v>0</v>
      </c>
      <c r="F41" s="23">
        <f t="shared" si="3"/>
        <v>0</v>
      </c>
      <c r="J41" s="16"/>
    </row>
    <row r="42" spans="1:10" x14ac:dyDescent="0.3">
      <c r="A42" s="22">
        <f t="shared" si="4"/>
        <v>28</v>
      </c>
      <c r="B42" s="23">
        <f t="shared" si="5"/>
        <v>0</v>
      </c>
      <c r="C42" s="7">
        <f t="shared" si="0"/>
        <v>0</v>
      </c>
      <c r="D42" s="7">
        <f t="shared" si="1"/>
        <v>0</v>
      </c>
      <c r="E42" s="7">
        <f t="shared" si="2"/>
        <v>0</v>
      </c>
      <c r="F42" s="23">
        <f t="shared" si="3"/>
        <v>0</v>
      </c>
      <c r="J42" s="16"/>
    </row>
    <row r="43" spans="1:10" x14ac:dyDescent="0.3">
      <c r="A43" s="22">
        <f t="shared" si="4"/>
        <v>29</v>
      </c>
      <c r="B43" s="23">
        <f t="shared" si="5"/>
        <v>0</v>
      </c>
      <c r="C43" s="7">
        <f t="shared" si="0"/>
        <v>0</v>
      </c>
      <c r="D43" s="7">
        <f t="shared" si="1"/>
        <v>0</v>
      </c>
      <c r="E43" s="7">
        <f t="shared" si="2"/>
        <v>0</v>
      </c>
      <c r="F43" s="23">
        <f t="shared" si="3"/>
        <v>0</v>
      </c>
      <c r="J43" s="16"/>
    </row>
    <row r="44" spans="1:10" x14ac:dyDescent="0.3">
      <c r="A44" s="22">
        <f t="shared" si="4"/>
        <v>30</v>
      </c>
      <c r="B44" s="23">
        <f t="shared" si="5"/>
        <v>0</v>
      </c>
      <c r="C44" s="7">
        <f t="shared" si="0"/>
        <v>0</v>
      </c>
      <c r="D44" s="7">
        <f t="shared" si="1"/>
        <v>0</v>
      </c>
      <c r="E44" s="7">
        <f t="shared" si="2"/>
        <v>0</v>
      </c>
      <c r="F44" s="23">
        <f t="shared" si="3"/>
        <v>0</v>
      </c>
      <c r="J44" s="16"/>
    </row>
    <row r="45" spans="1:10" x14ac:dyDescent="0.3">
      <c r="A45" s="22">
        <f t="shared" si="4"/>
        <v>31</v>
      </c>
      <c r="B45" s="23">
        <f t="shared" si="5"/>
        <v>0</v>
      </c>
      <c r="C45" s="7">
        <f t="shared" si="0"/>
        <v>0</v>
      </c>
      <c r="D45" s="7">
        <f t="shared" si="1"/>
        <v>0</v>
      </c>
      <c r="E45" s="7">
        <f t="shared" si="2"/>
        <v>0</v>
      </c>
      <c r="F45" s="23">
        <f t="shared" si="3"/>
        <v>0</v>
      </c>
      <c r="J45" s="16"/>
    </row>
    <row r="46" spans="1:10" x14ac:dyDescent="0.3">
      <c r="A46" s="22">
        <f t="shared" si="4"/>
        <v>32</v>
      </c>
      <c r="B46" s="23">
        <f t="shared" si="5"/>
        <v>0</v>
      </c>
      <c r="C46" s="7">
        <f t="shared" si="0"/>
        <v>0</v>
      </c>
      <c r="D46" s="7">
        <f t="shared" si="1"/>
        <v>0</v>
      </c>
      <c r="E46" s="7">
        <f t="shared" si="2"/>
        <v>0</v>
      </c>
      <c r="F46" s="23">
        <f t="shared" si="3"/>
        <v>0</v>
      </c>
      <c r="J46" s="16"/>
    </row>
    <row r="47" spans="1:10" x14ac:dyDescent="0.3">
      <c r="A47" s="22">
        <f t="shared" si="4"/>
        <v>33</v>
      </c>
      <c r="B47" s="23">
        <f t="shared" si="5"/>
        <v>0</v>
      </c>
      <c r="C47" s="7">
        <f t="shared" si="0"/>
        <v>0</v>
      </c>
      <c r="D47" s="7">
        <f t="shared" si="1"/>
        <v>0</v>
      </c>
      <c r="E47" s="7">
        <f t="shared" si="2"/>
        <v>0</v>
      </c>
      <c r="F47" s="23">
        <f t="shared" si="3"/>
        <v>0</v>
      </c>
      <c r="J47" s="16"/>
    </row>
    <row r="48" spans="1:10" x14ac:dyDescent="0.3">
      <c r="A48" s="22">
        <f t="shared" si="4"/>
        <v>34</v>
      </c>
      <c r="B48" s="23">
        <f t="shared" si="5"/>
        <v>0</v>
      </c>
      <c r="C48" s="7">
        <f t="shared" si="0"/>
        <v>0</v>
      </c>
      <c r="D48" s="7">
        <f t="shared" si="1"/>
        <v>0</v>
      </c>
      <c r="E48" s="7">
        <f t="shared" si="2"/>
        <v>0</v>
      </c>
      <c r="F48" s="23">
        <f t="shared" si="3"/>
        <v>0</v>
      </c>
      <c r="J48" s="16"/>
    </row>
    <row r="49" spans="1:10" x14ac:dyDescent="0.3">
      <c r="A49" s="22">
        <f t="shared" si="4"/>
        <v>35</v>
      </c>
      <c r="B49" s="23">
        <f t="shared" si="5"/>
        <v>0</v>
      </c>
      <c r="C49" s="7">
        <f t="shared" si="0"/>
        <v>0</v>
      </c>
      <c r="D49" s="7">
        <f t="shared" si="1"/>
        <v>0</v>
      </c>
      <c r="E49" s="7">
        <f t="shared" si="2"/>
        <v>0</v>
      </c>
      <c r="F49" s="23">
        <f t="shared" si="3"/>
        <v>0</v>
      </c>
      <c r="J49" s="16"/>
    </row>
    <row r="50" spans="1:10" x14ac:dyDescent="0.3">
      <c r="A50" s="22">
        <f t="shared" si="4"/>
        <v>36</v>
      </c>
      <c r="B50" s="23">
        <f t="shared" si="5"/>
        <v>0</v>
      </c>
      <c r="C50" s="7">
        <f t="shared" si="0"/>
        <v>0</v>
      </c>
      <c r="D50" s="7">
        <f t="shared" si="1"/>
        <v>0</v>
      </c>
      <c r="E50" s="7">
        <f t="shared" si="2"/>
        <v>0</v>
      </c>
      <c r="F50" s="23">
        <f t="shared" si="3"/>
        <v>0</v>
      </c>
      <c r="J50" s="16"/>
    </row>
    <row r="51" spans="1:10" x14ac:dyDescent="0.3">
      <c r="A51" s="22">
        <f t="shared" si="4"/>
        <v>37</v>
      </c>
      <c r="B51" s="23">
        <f t="shared" si="5"/>
        <v>0</v>
      </c>
      <c r="C51" s="7">
        <f t="shared" si="0"/>
        <v>0</v>
      </c>
      <c r="D51" s="7">
        <f t="shared" si="1"/>
        <v>0</v>
      </c>
      <c r="E51" s="7">
        <f t="shared" si="2"/>
        <v>0</v>
      </c>
      <c r="F51" s="23">
        <f t="shared" si="3"/>
        <v>0</v>
      </c>
      <c r="J51" s="16"/>
    </row>
    <row r="52" spans="1:10" x14ac:dyDescent="0.3">
      <c r="A52" s="22">
        <f t="shared" si="4"/>
        <v>38</v>
      </c>
      <c r="B52" s="23">
        <f t="shared" si="5"/>
        <v>0</v>
      </c>
      <c r="C52" s="7">
        <f t="shared" si="0"/>
        <v>0</v>
      </c>
      <c r="D52" s="7">
        <f t="shared" si="1"/>
        <v>0</v>
      </c>
      <c r="E52" s="7">
        <f t="shared" si="2"/>
        <v>0</v>
      </c>
      <c r="F52" s="23">
        <f t="shared" si="3"/>
        <v>0</v>
      </c>
      <c r="J52" s="16"/>
    </row>
    <row r="53" spans="1:10" x14ac:dyDescent="0.3">
      <c r="A53" s="22">
        <f t="shared" si="4"/>
        <v>39</v>
      </c>
      <c r="B53" s="23">
        <f t="shared" si="5"/>
        <v>0</v>
      </c>
      <c r="C53" s="7">
        <f t="shared" si="0"/>
        <v>0</v>
      </c>
      <c r="D53" s="7">
        <f t="shared" si="1"/>
        <v>0</v>
      </c>
      <c r="E53" s="7">
        <f t="shared" si="2"/>
        <v>0</v>
      </c>
      <c r="F53" s="23">
        <f t="shared" si="3"/>
        <v>0</v>
      </c>
      <c r="J53" s="16"/>
    </row>
    <row r="54" spans="1:10" x14ac:dyDescent="0.3">
      <c r="A54" s="22">
        <f t="shared" si="4"/>
        <v>40</v>
      </c>
      <c r="B54" s="23">
        <f t="shared" si="5"/>
        <v>0</v>
      </c>
      <c r="C54" s="7">
        <f t="shared" si="0"/>
        <v>0</v>
      </c>
      <c r="D54" s="7">
        <f t="shared" si="1"/>
        <v>0</v>
      </c>
      <c r="E54" s="7">
        <f t="shared" si="2"/>
        <v>0</v>
      </c>
      <c r="F54" s="23">
        <f t="shared" si="3"/>
        <v>0</v>
      </c>
      <c r="J54" s="16"/>
    </row>
    <row r="55" spans="1:10" x14ac:dyDescent="0.3">
      <c r="A55" s="22">
        <f t="shared" si="4"/>
        <v>41</v>
      </c>
      <c r="B55" s="23">
        <f t="shared" si="5"/>
        <v>0</v>
      </c>
      <c r="C55" s="7">
        <f t="shared" si="0"/>
        <v>0</v>
      </c>
      <c r="D55" s="7">
        <f t="shared" si="1"/>
        <v>0</v>
      </c>
      <c r="E55" s="7">
        <f t="shared" si="2"/>
        <v>0</v>
      </c>
      <c r="F55" s="23">
        <f t="shared" si="3"/>
        <v>0</v>
      </c>
      <c r="J55" s="16"/>
    </row>
    <row r="56" spans="1:10" x14ac:dyDescent="0.3">
      <c r="A56" s="22">
        <f t="shared" si="4"/>
        <v>42</v>
      </c>
      <c r="B56" s="23">
        <f t="shared" si="5"/>
        <v>0</v>
      </c>
      <c r="C56" s="7">
        <f t="shared" si="0"/>
        <v>0</v>
      </c>
      <c r="D56" s="7">
        <f t="shared" si="1"/>
        <v>0</v>
      </c>
      <c r="E56" s="7">
        <f t="shared" si="2"/>
        <v>0</v>
      </c>
      <c r="F56" s="23">
        <f t="shared" si="3"/>
        <v>0</v>
      </c>
      <c r="J56" s="16"/>
    </row>
    <row r="57" spans="1:10" x14ac:dyDescent="0.3">
      <c r="A57" s="22">
        <f t="shared" si="4"/>
        <v>43</v>
      </c>
      <c r="B57" s="23">
        <f t="shared" si="5"/>
        <v>0</v>
      </c>
      <c r="C57" s="7">
        <f t="shared" si="0"/>
        <v>0</v>
      </c>
      <c r="D57" s="7">
        <f t="shared" si="1"/>
        <v>0</v>
      </c>
      <c r="E57" s="7">
        <f t="shared" si="2"/>
        <v>0</v>
      </c>
      <c r="F57" s="23">
        <f t="shared" si="3"/>
        <v>0</v>
      </c>
      <c r="J57" s="16"/>
    </row>
    <row r="58" spans="1:10" x14ac:dyDescent="0.3">
      <c r="A58" s="22">
        <f t="shared" si="4"/>
        <v>44</v>
      </c>
      <c r="B58" s="23">
        <f t="shared" si="5"/>
        <v>0</v>
      </c>
      <c r="C58" s="7">
        <f t="shared" si="0"/>
        <v>0</v>
      </c>
      <c r="D58" s="7">
        <f t="shared" si="1"/>
        <v>0</v>
      </c>
      <c r="E58" s="7">
        <f t="shared" si="2"/>
        <v>0</v>
      </c>
      <c r="F58" s="23">
        <f t="shared" si="3"/>
        <v>0</v>
      </c>
      <c r="J58" s="16"/>
    </row>
    <row r="59" spans="1:10" x14ac:dyDescent="0.3">
      <c r="A59" s="22">
        <f t="shared" si="4"/>
        <v>45</v>
      </c>
      <c r="B59" s="23">
        <f t="shared" si="5"/>
        <v>0</v>
      </c>
      <c r="C59" s="7">
        <f t="shared" si="0"/>
        <v>0</v>
      </c>
      <c r="D59" s="7">
        <f t="shared" si="1"/>
        <v>0</v>
      </c>
      <c r="E59" s="7">
        <f t="shared" si="2"/>
        <v>0</v>
      </c>
      <c r="F59" s="23">
        <f t="shared" si="3"/>
        <v>0</v>
      </c>
      <c r="J59" s="16"/>
    </row>
    <row r="60" spans="1:10" x14ac:dyDescent="0.3">
      <c r="A60" s="22">
        <f t="shared" si="4"/>
        <v>46</v>
      </c>
      <c r="B60" s="23">
        <f t="shared" si="5"/>
        <v>0</v>
      </c>
      <c r="C60" s="7">
        <f t="shared" si="0"/>
        <v>0</v>
      </c>
      <c r="D60" s="7">
        <f t="shared" si="1"/>
        <v>0</v>
      </c>
      <c r="E60" s="7">
        <f t="shared" si="2"/>
        <v>0</v>
      </c>
      <c r="F60" s="23">
        <f t="shared" si="3"/>
        <v>0</v>
      </c>
      <c r="J60" s="16"/>
    </row>
    <row r="61" spans="1:10" x14ac:dyDescent="0.3">
      <c r="A61" s="22">
        <f t="shared" si="4"/>
        <v>47</v>
      </c>
      <c r="B61" s="23">
        <f t="shared" si="5"/>
        <v>0</v>
      </c>
      <c r="C61" s="7">
        <f t="shared" si="0"/>
        <v>0</v>
      </c>
      <c r="D61" s="7">
        <f t="shared" si="1"/>
        <v>0</v>
      </c>
      <c r="E61" s="7">
        <f t="shared" si="2"/>
        <v>0</v>
      </c>
      <c r="F61" s="23">
        <f t="shared" si="3"/>
        <v>0</v>
      </c>
      <c r="J61" s="16"/>
    </row>
    <row r="62" spans="1:10" x14ac:dyDescent="0.3">
      <c r="A62" s="22">
        <f t="shared" si="4"/>
        <v>48</v>
      </c>
      <c r="B62" s="23">
        <f t="shared" si="5"/>
        <v>0</v>
      </c>
      <c r="C62" s="7">
        <f t="shared" si="0"/>
        <v>0</v>
      </c>
      <c r="D62" s="7">
        <f t="shared" si="1"/>
        <v>0</v>
      </c>
      <c r="E62" s="7">
        <f t="shared" si="2"/>
        <v>0</v>
      </c>
      <c r="F62" s="23">
        <f t="shared" si="3"/>
        <v>0</v>
      </c>
      <c r="J62" s="16"/>
    </row>
    <row r="63" spans="1:10" x14ac:dyDescent="0.3">
      <c r="A63" s="22">
        <f t="shared" si="4"/>
        <v>49</v>
      </c>
      <c r="B63" s="23">
        <f t="shared" si="5"/>
        <v>0</v>
      </c>
      <c r="C63" s="7">
        <f t="shared" si="0"/>
        <v>0</v>
      </c>
      <c r="D63" s="7">
        <f t="shared" si="1"/>
        <v>0</v>
      </c>
      <c r="E63" s="7">
        <f t="shared" si="2"/>
        <v>0</v>
      </c>
      <c r="F63" s="23">
        <f t="shared" si="3"/>
        <v>0</v>
      </c>
      <c r="J63" s="16"/>
    </row>
    <row r="64" spans="1:10" x14ac:dyDescent="0.3">
      <c r="A64" s="22">
        <f t="shared" si="4"/>
        <v>50</v>
      </c>
      <c r="B64" s="23">
        <f t="shared" si="5"/>
        <v>0</v>
      </c>
      <c r="C64" s="7">
        <f t="shared" si="0"/>
        <v>0</v>
      </c>
      <c r="D64" s="7">
        <f t="shared" si="1"/>
        <v>0</v>
      </c>
      <c r="E64" s="7">
        <f t="shared" si="2"/>
        <v>0</v>
      </c>
      <c r="F64" s="23">
        <f t="shared" si="3"/>
        <v>0</v>
      </c>
      <c r="J64" s="16"/>
    </row>
    <row r="65" spans="1:10" x14ac:dyDescent="0.3">
      <c r="A65" s="22">
        <f t="shared" si="4"/>
        <v>51</v>
      </c>
      <c r="B65" s="23">
        <f t="shared" si="5"/>
        <v>0</v>
      </c>
      <c r="C65" s="7">
        <f t="shared" si="0"/>
        <v>0</v>
      </c>
      <c r="D65" s="7">
        <f t="shared" si="1"/>
        <v>0</v>
      </c>
      <c r="E65" s="7">
        <f t="shared" si="2"/>
        <v>0</v>
      </c>
      <c r="F65" s="23">
        <f t="shared" si="3"/>
        <v>0</v>
      </c>
      <c r="J65" s="16"/>
    </row>
    <row r="66" spans="1:10" x14ac:dyDescent="0.3">
      <c r="A66" s="22">
        <f t="shared" si="4"/>
        <v>52</v>
      </c>
      <c r="B66" s="23">
        <f t="shared" si="5"/>
        <v>0</v>
      </c>
      <c r="C66" s="7">
        <f t="shared" si="0"/>
        <v>0</v>
      </c>
      <c r="D66" s="7">
        <f t="shared" si="1"/>
        <v>0</v>
      </c>
      <c r="E66" s="7">
        <f t="shared" si="2"/>
        <v>0</v>
      </c>
      <c r="F66" s="23">
        <f t="shared" si="3"/>
        <v>0</v>
      </c>
      <c r="J66" s="16"/>
    </row>
    <row r="67" spans="1:10" x14ac:dyDescent="0.3">
      <c r="A67" s="22">
        <f t="shared" si="4"/>
        <v>53</v>
      </c>
      <c r="B67" s="23">
        <f t="shared" si="5"/>
        <v>0</v>
      </c>
      <c r="C67" s="7">
        <f t="shared" si="0"/>
        <v>0</v>
      </c>
      <c r="D67" s="7">
        <f t="shared" si="1"/>
        <v>0</v>
      </c>
      <c r="E67" s="7">
        <f t="shared" si="2"/>
        <v>0</v>
      </c>
      <c r="F67" s="23">
        <f t="shared" si="3"/>
        <v>0</v>
      </c>
      <c r="J67" s="16"/>
    </row>
    <row r="68" spans="1:10" x14ac:dyDescent="0.3">
      <c r="A68" s="22">
        <f t="shared" si="4"/>
        <v>54</v>
      </c>
      <c r="B68" s="23">
        <f t="shared" si="5"/>
        <v>0</v>
      </c>
      <c r="C68" s="7">
        <f t="shared" si="0"/>
        <v>0</v>
      </c>
      <c r="D68" s="7">
        <f t="shared" si="1"/>
        <v>0</v>
      </c>
      <c r="E68" s="7">
        <f t="shared" si="2"/>
        <v>0</v>
      </c>
      <c r="F68" s="23">
        <f t="shared" si="3"/>
        <v>0</v>
      </c>
      <c r="J68" s="16"/>
    </row>
    <row r="69" spans="1:10" x14ac:dyDescent="0.3">
      <c r="A69" s="22">
        <f t="shared" si="4"/>
        <v>55</v>
      </c>
      <c r="B69" s="23">
        <f t="shared" si="5"/>
        <v>0</v>
      </c>
      <c r="C69" s="7">
        <f t="shared" si="0"/>
        <v>0</v>
      </c>
      <c r="D69" s="7">
        <f t="shared" si="1"/>
        <v>0</v>
      </c>
      <c r="E69" s="7">
        <f t="shared" si="2"/>
        <v>0</v>
      </c>
      <c r="F69" s="23">
        <f t="shared" si="3"/>
        <v>0</v>
      </c>
      <c r="J69" s="16"/>
    </row>
    <row r="70" spans="1:10" x14ac:dyDescent="0.3">
      <c r="A70" s="22">
        <f t="shared" si="4"/>
        <v>56</v>
      </c>
      <c r="B70" s="23">
        <f t="shared" si="5"/>
        <v>0</v>
      </c>
      <c r="C70" s="7">
        <f t="shared" si="0"/>
        <v>0</v>
      </c>
      <c r="D70" s="7">
        <f t="shared" si="1"/>
        <v>0</v>
      </c>
      <c r="E70" s="7">
        <f t="shared" si="2"/>
        <v>0</v>
      </c>
      <c r="F70" s="23">
        <f t="shared" si="3"/>
        <v>0</v>
      </c>
      <c r="J70" s="16"/>
    </row>
    <row r="71" spans="1:10" x14ac:dyDescent="0.3">
      <c r="A71" s="22">
        <f t="shared" si="4"/>
        <v>57</v>
      </c>
      <c r="B71" s="23">
        <f t="shared" si="5"/>
        <v>0</v>
      </c>
      <c r="C71" s="7">
        <f t="shared" si="0"/>
        <v>0</v>
      </c>
      <c r="D71" s="7">
        <f t="shared" si="1"/>
        <v>0</v>
      </c>
      <c r="E71" s="7">
        <f t="shared" si="2"/>
        <v>0</v>
      </c>
      <c r="F71" s="23">
        <f t="shared" si="3"/>
        <v>0</v>
      </c>
      <c r="J71" s="16"/>
    </row>
    <row r="72" spans="1:10" x14ac:dyDescent="0.3">
      <c r="A72" s="22">
        <f t="shared" si="4"/>
        <v>58</v>
      </c>
      <c r="B72" s="23">
        <f t="shared" si="5"/>
        <v>0</v>
      </c>
      <c r="C72" s="7">
        <f t="shared" si="0"/>
        <v>0</v>
      </c>
      <c r="D72" s="7">
        <f t="shared" si="1"/>
        <v>0</v>
      </c>
      <c r="E72" s="7">
        <f t="shared" si="2"/>
        <v>0</v>
      </c>
      <c r="F72" s="23">
        <f t="shared" si="3"/>
        <v>0</v>
      </c>
      <c r="J72" s="16"/>
    </row>
    <row r="73" spans="1:10" x14ac:dyDescent="0.3">
      <c r="A73" s="22">
        <f t="shared" si="4"/>
        <v>59</v>
      </c>
      <c r="B73" s="23">
        <f t="shared" si="5"/>
        <v>0</v>
      </c>
      <c r="C73" s="7">
        <f t="shared" si="0"/>
        <v>0</v>
      </c>
      <c r="D73" s="7">
        <f t="shared" si="1"/>
        <v>0</v>
      </c>
      <c r="E73" s="7">
        <f t="shared" si="2"/>
        <v>0</v>
      </c>
      <c r="F73" s="23">
        <f t="shared" si="3"/>
        <v>0</v>
      </c>
      <c r="J73" s="16"/>
    </row>
    <row r="74" spans="1:10" x14ac:dyDescent="0.3">
      <c r="A74" s="22">
        <f t="shared" si="4"/>
        <v>60</v>
      </c>
      <c r="B74" s="23">
        <f t="shared" si="5"/>
        <v>0</v>
      </c>
      <c r="C74" s="24">
        <f t="shared" si="0"/>
        <v>0</v>
      </c>
      <c r="D74" s="24">
        <f t="shared" si="1"/>
        <v>0</v>
      </c>
      <c r="E74" s="24">
        <f t="shared" si="2"/>
        <v>0</v>
      </c>
      <c r="F74" s="23">
        <f t="shared" si="3"/>
        <v>0</v>
      </c>
      <c r="J74" s="16"/>
    </row>
    <row r="75" spans="1:10" ht="15" thickBot="1" x14ac:dyDescent="0.35">
      <c r="A75" s="16"/>
      <c r="C75" s="25">
        <f>SUM(C15:C74)</f>
        <v>99999.999999999985</v>
      </c>
      <c r="D75" s="25">
        <f>SUM(D15:D74)</f>
        <v>19949.603531762466</v>
      </c>
      <c r="E75" s="25">
        <f>SUM(E15:E74)</f>
        <v>119949.60353176245</v>
      </c>
      <c r="F75" s="26"/>
      <c r="J75" s="16"/>
    </row>
    <row r="76" spans="1:10" ht="15" thickTop="1" x14ac:dyDescent="0.3">
      <c r="A76" s="16"/>
      <c r="C76" s="27"/>
      <c r="D76" s="27"/>
      <c r="E76" s="27"/>
      <c r="F76" s="26"/>
      <c r="J76" s="16"/>
    </row>
    <row r="77" spans="1:10" ht="16.2" x14ac:dyDescent="0.45">
      <c r="A77" s="37" t="s">
        <v>21</v>
      </c>
      <c r="B77" s="37"/>
      <c r="C77" s="37"/>
      <c r="D77" s="37"/>
      <c r="E77" s="37"/>
      <c r="F77" s="26"/>
      <c r="J77" s="16"/>
    </row>
    <row r="78" spans="1:10" ht="15" customHeight="1" x14ac:dyDescent="0.3">
      <c r="A78" s="45" t="s">
        <v>1581</v>
      </c>
      <c r="B78" s="45"/>
      <c r="C78" s="45"/>
      <c r="D78" s="45"/>
      <c r="E78" s="45"/>
      <c r="F78" s="26"/>
      <c r="J78" s="16"/>
    </row>
    <row r="79" spans="1:10" x14ac:dyDescent="0.3">
      <c r="A79" s="45"/>
      <c r="B79" s="45"/>
      <c r="C79" s="45"/>
      <c r="D79" s="45"/>
      <c r="E79" s="45"/>
      <c r="F79" s="26"/>
      <c r="J79" s="16"/>
    </row>
    <row r="80" spans="1:10" ht="16.2" x14ac:dyDescent="0.45">
      <c r="A80" s="37" t="s">
        <v>22</v>
      </c>
      <c r="B80" s="37"/>
      <c r="C80" s="37"/>
      <c r="D80" s="37"/>
      <c r="E80" s="11"/>
      <c r="F80" s="26"/>
      <c r="J80" s="16"/>
    </row>
    <row r="81" spans="1:10" x14ac:dyDescent="0.3">
      <c r="A81" s="16"/>
      <c r="C81" s="11"/>
      <c r="D81" s="11"/>
      <c r="E81" s="11"/>
      <c r="F81" s="26"/>
      <c r="J81" s="16"/>
    </row>
    <row r="82" spans="1:10" x14ac:dyDescent="0.3">
      <c r="A82" s="28" t="s">
        <v>23</v>
      </c>
      <c r="C82" s="11"/>
      <c r="D82" s="11"/>
      <c r="E82" s="11"/>
      <c r="F82" s="26"/>
      <c r="J82" s="16"/>
    </row>
    <row r="83" spans="1:10" ht="29.25" customHeight="1" x14ac:dyDescent="0.3">
      <c r="A83" s="38" t="s">
        <v>24</v>
      </c>
      <c r="B83" s="38"/>
      <c r="C83" s="38"/>
      <c r="D83" s="38"/>
      <c r="E83" s="38"/>
      <c r="F83" s="38"/>
      <c r="J83" s="16"/>
    </row>
    <row r="84" spans="1:10" ht="29.25" customHeight="1" x14ac:dyDescent="0.3">
      <c r="A84" s="38" t="s">
        <v>25</v>
      </c>
      <c r="B84" s="38"/>
      <c r="C84" s="38"/>
      <c r="D84" s="38"/>
      <c r="E84" s="38"/>
      <c r="F84" s="38"/>
      <c r="J84" s="16"/>
    </row>
    <row r="85" spans="1:10" x14ac:dyDescent="0.3">
      <c r="A85" s="16"/>
      <c r="C85" s="11"/>
      <c r="D85" s="11"/>
      <c r="E85" s="11"/>
      <c r="F85" s="26"/>
      <c r="J85" s="16"/>
    </row>
    <row r="86" spans="1:10" x14ac:dyDescent="0.3">
      <c r="A86" s="16"/>
      <c r="C86" s="11"/>
      <c r="D86" s="11"/>
      <c r="E86" s="11"/>
      <c r="F86" s="26"/>
      <c r="J86" s="16"/>
    </row>
    <row r="87" spans="1:10" x14ac:dyDescent="0.3">
      <c r="A87" s="16"/>
      <c r="C87" s="11"/>
      <c r="D87" s="11"/>
      <c r="E87" s="11"/>
      <c r="F87" s="26"/>
      <c r="J87" s="16"/>
    </row>
    <row r="88" spans="1:10" x14ac:dyDescent="0.3">
      <c r="A88" s="16"/>
      <c r="C88" s="11"/>
      <c r="D88" s="11"/>
      <c r="E88" s="11"/>
      <c r="F88" s="26"/>
      <c r="J88" s="16"/>
    </row>
    <row r="89" spans="1:10" x14ac:dyDescent="0.3">
      <c r="A89" s="16"/>
      <c r="C89" s="11"/>
      <c r="D89" s="11"/>
      <c r="E89" s="11"/>
      <c r="F89" s="26"/>
      <c r="J89" s="16"/>
    </row>
    <row r="90" spans="1:10" x14ac:dyDescent="0.3">
      <c r="A90" s="16"/>
      <c r="C90" s="11"/>
      <c r="D90" s="11"/>
      <c r="E90" s="11"/>
      <c r="F90" s="26"/>
      <c r="J90" s="16"/>
    </row>
    <row r="91" spans="1:10" x14ac:dyDescent="0.3">
      <c r="A91" s="16"/>
      <c r="C91" s="11"/>
      <c r="D91" s="11"/>
      <c r="E91" s="11"/>
      <c r="F91" s="26"/>
      <c r="J91" s="16"/>
    </row>
    <row r="92" spans="1:10" x14ac:dyDescent="0.3">
      <c r="A92" s="16"/>
      <c r="C92" s="11"/>
      <c r="D92" s="11"/>
      <c r="E92" s="11"/>
      <c r="F92" s="26"/>
      <c r="J92" s="16"/>
    </row>
    <row r="93" spans="1:10" x14ac:dyDescent="0.3">
      <c r="A93" s="16"/>
      <c r="C93" s="11"/>
      <c r="D93" s="11"/>
      <c r="E93" s="11"/>
      <c r="F93" s="26"/>
      <c r="J93" s="16"/>
    </row>
    <row r="94" spans="1:10" x14ac:dyDescent="0.3">
      <c r="A94" s="16"/>
      <c r="C94" s="11"/>
      <c r="D94" s="11"/>
      <c r="E94" s="11"/>
      <c r="F94" s="26"/>
      <c r="J94" s="16"/>
    </row>
    <row r="95" spans="1:10" x14ac:dyDescent="0.3">
      <c r="A95" s="16"/>
      <c r="C95" s="11"/>
      <c r="D95" s="11"/>
      <c r="E95" s="11"/>
      <c r="F95" s="26"/>
      <c r="J95" s="16"/>
    </row>
    <row r="96" spans="1:10" x14ac:dyDescent="0.3">
      <c r="A96" s="16"/>
      <c r="C96" s="11"/>
      <c r="D96" s="11"/>
      <c r="E96" s="11"/>
      <c r="F96" s="26"/>
      <c r="J96" s="16"/>
    </row>
    <row r="97" spans="1:10" x14ac:dyDescent="0.3">
      <c r="A97" s="16"/>
      <c r="C97" s="11"/>
      <c r="D97" s="11"/>
      <c r="E97" s="11"/>
      <c r="F97" s="26"/>
      <c r="J97" s="16"/>
    </row>
    <row r="98" spans="1:10" x14ac:dyDescent="0.3">
      <c r="A98" s="16"/>
      <c r="C98" s="11"/>
      <c r="D98" s="11"/>
      <c r="E98" s="11"/>
      <c r="F98" s="26"/>
      <c r="J98" s="16"/>
    </row>
    <row r="99" spans="1:10" x14ac:dyDescent="0.3">
      <c r="A99" s="16"/>
      <c r="C99" s="11"/>
      <c r="D99" s="11"/>
      <c r="E99" s="11"/>
      <c r="F99" s="26"/>
      <c r="J99" s="16"/>
    </row>
  </sheetData>
  <mergeCells count="9">
    <mergeCell ref="A80:D80"/>
    <mergeCell ref="A83:F83"/>
    <mergeCell ref="A84:F84"/>
    <mergeCell ref="A6:F6"/>
    <mergeCell ref="C7:D7"/>
    <mergeCell ref="C8:D8"/>
    <mergeCell ref="C13:E13"/>
    <mergeCell ref="A77:E77"/>
    <mergeCell ref="A78:E79"/>
  </mergeCells>
  <conditionalFormatting sqref="A15:F74">
    <cfRule type="cellIs" dxfId="1" priority="2" operator="equal">
      <formula>0</formula>
    </cfRule>
  </conditionalFormatting>
  <conditionalFormatting sqref="A15:A74">
    <cfRule type="cellIs" dxfId="0" priority="1" operator="greaterThan">
      <formula>$C$10</formula>
    </cfRule>
  </conditionalFormatting>
  <printOptions horizontalCentered="1"/>
  <pageMargins left="0.45" right="0.45" top="0.5" bottom="0.5" header="0" footer="0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5"/>
  <sheetViews>
    <sheetView topLeftCell="A343" workbookViewId="0">
      <selection activeCell="B15" sqref="B15"/>
    </sheetView>
  </sheetViews>
  <sheetFormatPr defaultRowHeight="14.4" x14ac:dyDescent="0.3"/>
  <cols>
    <col min="1" max="1" width="9.5546875" style="36" customWidth="1"/>
    <col min="2" max="2" width="45" bestFit="1" customWidth="1"/>
    <col min="3" max="3" width="102.109375" customWidth="1"/>
    <col min="4" max="4" width="67.6640625" bestFit="1" customWidth="1"/>
    <col min="5" max="5" width="23.44140625" bestFit="1" customWidth="1"/>
    <col min="6" max="6" width="19" bestFit="1" customWidth="1"/>
  </cols>
  <sheetData>
    <row r="1" spans="1:6" ht="18" x14ac:dyDescent="0.3">
      <c r="A1" s="29" t="s">
        <v>27</v>
      </c>
      <c r="B1" s="29" t="s">
        <v>3</v>
      </c>
      <c r="C1" s="29" t="s">
        <v>28</v>
      </c>
      <c r="D1" s="29" t="s">
        <v>29</v>
      </c>
      <c r="E1" s="29" t="s">
        <v>30</v>
      </c>
      <c r="F1" s="29" t="s">
        <v>31</v>
      </c>
    </row>
    <row r="2" spans="1:6" x14ac:dyDescent="0.3">
      <c r="A2" s="30">
        <v>2</v>
      </c>
      <c r="B2" s="31" t="s">
        <v>32</v>
      </c>
      <c r="C2" s="31" t="s">
        <v>33</v>
      </c>
      <c r="D2" s="31" t="s">
        <v>34</v>
      </c>
      <c r="E2" s="32">
        <v>99200351</v>
      </c>
      <c r="F2" s="32" t="s">
        <v>26</v>
      </c>
    </row>
    <row r="3" spans="1:6" x14ac:dyDescent="0.3">
      <c r="A3" s="30">
        <v>3</v>
      </c>
      <c r="B3" s="31" t="s">
        <v>35</v>
      </c>
      <c r="C3" s="31" t="s">
        <v>36</v>
      </c>
      <c r="D3" s="31" t="s">
        <v>37</v>
      </c>
      <c r="E3" s="32" t="s">
        <v>38</v>
      </c>
      <c r="F3" s="32" t="s">
        <v>39</v>
      </c>
    </row>
    <row r="4" spans="1:6" x14ac:dyDescent="0.3">
      <c r="A4" s="30">
        <v>4</v>
      </c>
      <c r="B4" s="31" t="s">
        <v>40</v>
      </c>
      <c r="C4" s="31" t="s">
        <v>41</v>
      </c>
      <c r="D4" s="31" t="s">
        <v>42</v>
      </c>
      <c r="E4" s="32" t="s">
        <v>43</v>
      </c>
      <c r="F4" s="32" t="s">
        <v>44</v>
      </c>
    </row>
    <row r="5" spans="1:6" x14ac:dyDescent="0.3">
      <c r="A5" s="30">
        <v>5</v>
      </c>
      <c r="B5" s="31" t="s">
        <v>45</v>
      </c>
      <c r="C5" s="31" t="s">
        <v>46</v>
      </c>
      <c r="D5" s="31" t="s">
        <v>47</v>
      </c>
      <c r="E5" s="32" t="s">
        <v>48</v>
      </c>
      <c r="F5" s="32" t="s">
        <v>26</v>
      </c>
    </row>
    <row r="6" spans="1:6" x14ac:dyDescent="0.3">
      <c r="A6" s="30">
        <v>6</v>
      </c>
      <c r="B6" s="31" t="s">
        <v>49</v>
      </c>
      <c r="C6" s="31" t="s">
        <v>50</v>
      </c>
      <c r="D6" s="31" t="s">
        <v>51</v>
      </c>
      <c r="E6" s="32" t="s">
        <v>52</v>
      </c>
      <c r="F6" s="32" t="s">
        <v>53</v>
      </c>
    </row>
    <row r="7" spans="1:6" x14ac:dyDescent="0.3">
      <c r="A7" s="30">
        <v>7</v>
      </c>
      <c r="B7" s="31" t="s">
        <v>54</v>
      </c>
      <c r="C7" s="31" t="s">
        <v>55</v>
      </c>
      <c r="D7" s="31" t="s">
        <v>56</v>
      </c>
      <c r="E7" s="32" t="s">
        <v>57</v>
      </c>
      <c r="F7" s="32" t="s">
        <v>58</v>
      </c>
    </row>
    <row r="8" spans="1:6" x14ac:dyDescent="0.3">
      <c r="A8" s="30">
        <v>8</v>
      </c>
      <c r="B8" s="31" t="s">
        <v>59</v>
      </c>
      <c r="C8" s="31" t="s">
        <v>60</v>
      </c>
      <c r="D8" s="31" t="s">
        <v>61</v>
      </c>
      <c r="E8" s="32" t="s">
        <v>62</v>
      </c>
      <c r="F8" s="32" t="s">
        <v>26</v>
      </c>
    </row>
    <row r="9" spans="1:6" x14ac:dyDescent="0.3">
      <c r="A9" s="30">
        <v>9</v>
      </c>
      <c r="B9" s="31" t="s">
        <v>63</v>
      </c>
      <c r="C9" s="31" t="s">
        <v>64</v>
      </c>
      <c r="D9" s="31" t="s">
        <v>65</v>
      </c>
      <c r="E9" s="32" t="s">
        <v>66</v>
      </c>
      <c r="F9" s="32" t="s">
        <v>26</v>
      </c>
    </row>
    <row r="10" spans="1:6" x14ac:dyDescent="0.3">
      <c r="A10" s="30">
        <v>10</v>
      </c>
      <c r="B10" s="31" t="s">
        <v>67</v>
      </c>
      <c r="C10" s="31" t="s">
        <v>68</v>
      </c>
      <c r="D10" s="31" t="s">
        <v>69</v>
      </c>
      <c r="E10" s="32" t="s">
        <v>70</v>
      </c>
      <c r="F10" s="32" t="s">
        <v>71</v>
      </c>
    </row>
    <row r="11" spans="1:6" x14ac:dyDescent="0.3">
      <c r="A11" s="30">
        <v>11</v>
      </c>
      <c r="B11" s="31" t="s">
        <v>72</v>
      </c>
      <c r="C11" s="31" t="s">
        <v>73</v>
      </c>
      <c r="D11" s="31" t="s">
        <v>74</v>
      </c>
      <c r="E11" s="32" t="s">
        <v>75</v>
      </c>
      <c r="F11" s="32" t="s">
        <v>76</v>
      </c>
    </row>
    <row r="12" spans="1:6" x14ac:dyDescent="0.3">
      <c r="A12" s="30">
        <v>12</v>
      </c>
      <c r="B12" s="31" t="s">
        <v>77</v>
      </c>
      <c r="C12" s="31" t="s">
        <v>78</v>
      </c>
      <c r="D12" s="31" t="s">
        <v>79</v>
      </c>
      <c r="E12" s="32" t="s">
        <v>80</v>
      </c>
      <c r="F12" s="32" t="s">
        <v>81</v>
      </c>
    </row>
    <row r="13" spans="1:6" x14ac:dyDescent="0.3">
      <c r="A13" s="30">
        <v>13</v>
      </c>
      <c r="B13" s="31" t="s">
        <v>82</v>
      </c>
      <c r="C13" s="31" t="s">
        <v>83</v>
      </c>
      <c r="D13" s="31" t="s">
        <v>84</v>
      </c>
      <c r="E13" s="32" t="s">
        <v>85</v>
      </c>
      <c r="F13" s="32" t="s">
        <v>86</v>
      </c>
    </row>
    <row r="14" spans="1:6" x14ac:dyDescent="0.3">
      <c r="A14" s="30">
        <v>14</v>
      </c>
      <c r="B14" s="31" t="s">
        <v>87</v>
      </c>
      <c r="C14" s="31" t="s">
        <v>88</v>
      </c>
      <c r="D14" s="31" t="s">
        <v>89</v>
      </c>
      <c r="E14" s="32" t="s">
        <v>90</v>
      </c>
      <c r="F14" s="32" t="s">
        <v>91</v>
      </c>
    </row>
    <row r="15" spans="1:6" x14ac:dyDescent="0.3">
      <c r="A15" s="30">
        <v>15</v>
      </c>
      <c r="B15" s="31" t="s">
        <v>92</v>
      </c>
      <c r="C15" s="31" t="s">
        <v>93</v>
      </c>
      <c r="D15" s="31" t="s">
        <v>94</v>
      </c>
      <c r="E15" s="32" t="s">
        <v>95</v>
      </c>
      <c r="F15" s="32" t="s">
        <v>96</v>
      </c>
    </row>
    <row r="16" spans="1:6" x14ac:dyDescent="0.3">
      <c r="A16" s="30">
        <v>16</v>
      </c>
      <c r="B16" s="31" t="s">
        <v>97</v>
      </c>
      <c r="C16" s="31" t="s">
        <v>98</v>
      </c>
      <c r="D16" s="31" t="s">
        <v>99</v>
      </c>
      <c r="E16" s="32" t="s">
        <v>100</v>
      </c>
      <c r="F16" s="32" t="s">
        <v>101</v>
      </c>
    </row>
    <row r="17" spans="1:6" x14ac:dyDescent="0.3">
      <c r="A17" s="30">
        <v>17</v>
      </c>
      <c r="B17" s="31" t="s">
        <v>102</v>
      </c>
      <c r="C17" s="31" t="s">
        <v>103</v>
      </c>
      <c r="D17" s="31" t="s">
        <v>104</v>
      </c>
      <c r="E17" s="32" t="s">
        <v>104</v>
      </c>
      <c r="F17" s="32" t="s">
        <v>105</v>
      </c>
    </row>
    <row r="18" spans="1:6" x14ac:dyDescent="0.3">
      <c r="A18" s="30">
        <v>18</v>
      </c>
      <c r="B18" s="31" t="s">
        <v>106</v>
      </c>
      <c r="C18" s="31" t="s">
        <v>107</v>
      </c>
      <c r="D18" s="31" t="s">
        <v>108</v>
      </c>
      <c r="E18" s="32" t="s">
        <v>109</v>
      </c>
      <c r="F18" s="32" t="s">
        <v>110</v>
      </c>
    </row>
    <row r="19" spans="1:6" x14ac:dyDescent="0.3">
      <c r="A19" s="30">
        <v>19</v>
      </c>
      <c r="B19" s="31" t="s">
        <v>111</v>
      </c>
      <c r="C19" s="31" t="s">
        <v>112</v>
      </c>
      <c r="D19" s="31" t="s">
        <v>113</v>
      </c>
      <c r="E19" s="32" t="s">
        <v>114</v>
      </c>
      <c r="F19" s="32" t="s">
        <v>26</v>
      </c>
    </row>
    <row r="20" spans="1:6" x14ac:dyDescent="0.3">
      <c r="A20" s="30">
        <v>20</v>
      </c>
      <c r="B20" s="31" t="s">
        <v>115</v>
      </c>
      <c r="C20" s="31" t="s">
        <v>116</v>
      </c>
      <c r="D20" s="31" t="s">
        <v>117</v>
      </c>
      <c r="E20" s="32" t="s">
        <v>118</v>
      </c>
      <c r="F20" s="32" t="s">
        <v>119</v>
      </c>
    </row>
    <row r="21" spans="1:6" x14ac:dyDescent="0.3">
      <c r="A21" s="30">
        <v>21</v>
      </c>
      <c r="B21" s="31" t="s">
        <v>120</v>
      </c>
      <c r="C21" s="31" t="s">
        <v>121</v>
      </c>
      <c r="D21" s="31" t="s">
        <v>122</v>
      </c>
      <c r="E21" s="32" t="s">
        <v>123</v>
      </c>
      <c r="F21" s="32" t="s">
        <v>124</v>
      </c>
    </row>
    <row r="22" spans="1:6" x14ac:dyDescent="0.3">
      <c r="A22" s="30">
        <v>22</v>
      </c>
      <c r="B22" s="31" t="s">
        <v>125</v>
      </c>
      <c r="C22" s="31" t="s">
        <v>126</v>
      </c>
      <c r="D22" s="31" t="s">
        <v>127</v>
      </c>
      <c r="E22" s="32" t="s">
        <v>128</v>
      </c>
      <c r="F22" s="32" t="s">
        <v>129</v>
      </c>
    </row>
    <row r="23" spans="1:6" x14ac:dyDescent="0.3">
      <c r="A23" s="30">
        <v>23</v>
      </c>
      <c r="B23" s="31" t="s">
        <v>130</v>
      </c>
      <c r="C23" s="31" t="s">
        <v>131</v>
      </c>
      <c r="D23" s="31" t="s">
        <v>132</v>
      </c>
      <c r="E23" s="32" t="s">
        <v>133</v>
      </c>
      <c r="F23" s="32" t="s">
        <v>134</v>
      </c>
    </row>
    <row r="24" spans="1:6" x14ac:dyDescent="0.3">
      <c r="A24" s="30">
        <v>24</v>
      </c>
      <c r="B24" s="31" t="s">
        <v>135</v>
      </c>
      <c r="C24" s="31" t="s">
        <v>136</v>
      </c>
      <c r="D24" s="31" t="s">
        <v>137</v>
      </c>
      <c r="E24" s="32" t="s">
        <v>138</v>
      </c>
      <c r="F24" s="32" t="s">
        <v>26</v>
      </c>
    </row>
    <row r="25" spans="1:6" x14ac:dyDescent="0.3">
      <c r="A25" s="30">
        <v>25</v>
      </c>
      <c r="B25" s="31" t="s">
        <v>139</v>
      </c>
      <c r="C25" s="31" t="s">
        <v>140</v>
      </c>
      <c r="D25" s="31" t="s">
        <v>141</v>
      </c>
      <c r="E25" s="32" t="s">
        <v>142</v>
      </c>
      <c r="F25" s="32" t="s">
        <v>26</v>
      </c>
    </row>
    <row r="26" spans="1:6" x14ac:dyDescent="0.3">
      <c r="A26" s="30">
        <v>26</v>
      </c>
      <c r="B26" s="31" t="s">
        <v>143</v>
      </c>
      <c r="C26" s="31" t="s">
        <v>144</v>
      </c>
      <c r="D26" s="31" t="s">
        <v>145</v>
      </c>
      <c r="E26" s="32" t="s">
        <v>145</v>
      </c>
      <c r="F26" s="32" t="s">
        <v>146</v>
      </c>
    </row>
    <row r="27" spans="1:6" x14ac:dyDescent="0.3">
      <c r="A27" s="30">
        <v>27</v>
      </c>
      <c r="B27" s="31" t="s">
        <v>147</v>
      </c>
      <c r="C27" s="31" t="s">
        <v>148</v>
      </c>
      <c r="D27" s="31" t="s">
        <v>149</v>
      </c>
      <c r="E27" s="32" t="s">
        <v>150</v>
      </c>
      <c r="F27" s="32" t="s">
        <v>151</v>
      </c>
    </row>
    <row r="28" spans="1:6" x14ac:dyDescent="0.3">
      <c r="A28" s="30">
        <v>28</v>
      </c>
      <c r="B28" s="31" t="s">
        <v>152</v>
      </c>
      <c r="C28" s="31" t="s">
        <v>153</v>
      </c>
      <c r="D28" s="31" t="s">
        <v>154</v>
      </c>
      <c r="E28" s="32" t="s">
        <v>155</v>
      </c>
      <c r="F28" s="32" t="s">
        <v>26</v>
      </c>
    </row>
    <row r="29" spans="1:6" x14ac:dyDescent="0.3">
      <c r="A29" s="30">
        <v>29</v>
      </c>
      <c r="B29" s="31" t="s">
        <v>156</v>
      </c>
      <c r="C29" s="31" t="s">
        <v>157</v>
      </c>
      <c r="D29" s="31" t="s">
        <v>158</v>
      </c>
      <c r="E29" s="32" t="s">
        <v>159</v>
      </c>
      <c r="F29" s="32" t="s">
        <v>160</v>
      </c>
    </row>
    <row r="30" spans="1:6" x14ac:dyDescent="0.3">
      <c r="A30" s="30">
        <v>30</v>
      </c>
      <c r="B30" s="31" t="s">
        <v>161</v>
      </c>
      <c r="C30" s="31" t="s">
        <v>162</v>
      </c>
      <c r="D30" s="31" t="s">
        <v>163</v>
      </c>
      <c r="E30" s="32" t="s">
        <v>164</v>
      </c>
      <c r="F30" s="32" t="s">
        <v>165</v>
      </c>
    </row>
    <row r="31" spans="1:6" x14ac:dyDescent="0.3">
      <c r="A31" s="30">
        <v>31</v>
      </c>
      <c r="B31" s="31" t="s">
        <v>166</v>
      </c>
      <c r="C31" s="31" t="s">
        <v>167</v>
      </c>
      <c r="D31" s="31" t="s">
        <v>168</v>
      </c>
      <c r="E31" s="32" t="s">
        <v>169</v>
      </c>
      <c r="F31" s="32" t="s">
        <v>170</v>
      </c>
    </row>
    <row r="32" spans="1:6" x14ac:dyDescent="0.3">
      <c r="A32" s="30">
        <v>32</v>
      </c>
      <c r="B32" s="31" t="s">
        <v>171</v>
      </c>
      <c r="C32" s="31" t="s">
        <v>172</v>
      </c>
      <c r="D32" s="31" t="s">
        <v>173</v>
      </c>
      <c r="E32" s="32" t="s">
        <v>174</v>
      </c>
      <c r="F32" s="32" t="s">
        <v>175</v>
      </c>
    </row>
    <row r="33" spans="1:6" x14ac:dyDescent="0.3">
      <c r="A33" s="30">
        <v>33</v>
      </c>
      <c r="B33" s="31" t="s">
        <v>176</v>
      </c>
      <c r="C33" s="31" t="s">
        <v>177</v>
      </c>
      <c r="D33" s="31" t="s">
        <v>178</v>
      </c>
      <c r="E33" s="32"/>
      <c r="F33" s="32" t="s">
        <v>179</v>
      </c>
    </row>
    <row r="34" spans="1:6" x14ac:dyDescent="0.3">
      <c r="A34" s="30">
        <v>34</v>
      </c>
      <c r="B34" s="31" t="s">
        <v>180</v>
      </c>
      <c r="C34" s="31" t="s">
        <v>181</v>
      </c>
      <c r="D34" s="31" t="s">
        <v>182</v>
      </c>
      <c r="E34" s="32" t="s">
        <v>182</v>
      </c>
      <c r="F34" s="32" t="s">
        <v>183</v>
      </c>
    </row>
    <row r="35" spans="1:6" x14ac:dyDescent="0.3">
      <c r="A35" s="30">
        <v>35</v>
      </c>
      <c r="B35" s="31" t="s">
        <v>184</v>
      </c>
      <c r="C35" s="31" t="s">
        <v>185</v>
      </c>
      <c r="D35" s="31" t="s">
        <v>186</v>
      </c>
      <c r="E35" s="32" t="s">
        <v>187</v>
      </c>
      <c r="F35" s="32" t="s">
        <v>188</v>
      </c>
    </row>
    <row r="36" spans="1:6" x14ac:dyDescent="0.3">
      <c r="A36" s="30">
        <v>36</v>
      </c>
      <c r="B36" s="31" t="s">
        <v>189</v>
      </c>
      <c r="C36" s="31" t="s">
        <v>190</v>
      </c>
      <c r="D36" s="31" t="s">
        <v>191</v>
      </c>
      <c r="E36" s="32" t="s">
        <v>192</v>
      </c>
      <c r="F36" s="32" t="s">
        <v>193</v>
      </c>
    </row>
    <row r="37" spans="1:6" x14ac:dyDescent="0.3">
      <c r="A37" s="30">
        <v>37</v>
      </c>
      <c r="B37" s="31" t="s">
        <v>194</v>
      </c>
      <c r="C37" s="31" t="s">
        <v>195</v>
      </c>
      <c r="D37" s="31" t="s">
        <v>196</v>
      </c>
      <c r="E37" s="32" t="s">
        <v>196</v>
      </c>
      <c r="F37" s="32" t="s">
        <v>197</v>
      </c>
    </row>
    <row r="38" spans="1:6" x14ac:dyDescent="0.3">
      <c r="A38" s="30">
        <v>38</v>
      </c>
      <c r="B38" s="31" t="s">
        <v>198</v>
      </c>
      <c r="C38" s="31" t="s">
        <v>199</v>
      </c>
      <c r="D38" s="31" t="s">
        <v>200</v>
      </c>
      <c r="E38" s="32" t="s">
        <v>201</v>
      </c>
      <c r="F38" s="32" t="s">
        <v>202</v>
      </c>
    </row>
    <row r="39" spans="1:6" x14ac:dyDescent="0.3">
      <c r="A39" s="30">
        <v>40</v>
      </c>
      <c r="B39" s="31" t="s">
        <v>203</v>
      </c>
      <c r="C39" s="31" t="s">
        <v>204</v>
      </c>
      <c r="D39" s="31" t="s">
        <v>205</v>
      </c>
      <c r="E39" s="32" t="s">
        <v>206</v>
      </c>
      <c r="F39" s="32" t="s">
        <v>26</v>
      </c>
    </row>
    <row r="40" spans="1:6" x14ac:dyDescent="0.3">
      <c r="A40" s="30">
        <v>41</v>
      </c>
      <c r="B40" s="31" t="s">
        <v>207</v>
      </c>
      <c r="C40" s="31" t="s">
        <v>208</v>
      </c>
      <c r="D40" s="31" t="s">
        <v>209</v>
      </c>
      <c r="E40" s="32" t="s">
        <v>210</v>
      </c>
      <c r="F40" s="32" t="s">
        <v>211</v>
      </c>
    </row>
    <row r="41" spans="1:6" x14ac:dyDescent="0.3">
      <c r="A41" s="30">
        <v>42</v>
      </c>
      <c r="B41" s="31" t="s">
        <v>212</v>
      </c>
      <c r="C41" s="31" t="s">
        <v>213</v>
      </c>
      <c r="D41" s="31" t="s">
        <v>214</v>
      </c>
      <c r="E41" s="32" t="s">
        <v>215</v>
      </c>
      <c r="F41" s="32" t="s">
        <v>216</v>
      </c>
    </row>
    <row r="42" spans="1:6" x14ac:dyDescent="0.3">
      <c r="A42" s="30">
        <v>43</v>
      </c>
      <c r="B42" s="31" t="s">
        <v>217</v>
      </c>
      <c r="C42" s="31" t="s">
        <v>218</v>
      </c>
      <c r="D42" s="31" t="s">
        <v>219</v>
      </c>
      <c r="E42" s="32" t="s">
        <v>219</v>
      </c>
      <c r="F42" s="32" t="s">
        <v>26</v>
      </c>
    </row>
    <row r="43" spans="1:6" x14ac:dyDescent="0.3">
      <c r="A43" s="30">
        <v>44</v>
      </c>
      <c r="B43" s="31" t="s">
        <v>220</v>
      </c>
      <c r="C43" s="31" t="s">
        <v>221</v>
      </c>
      <c r="D43" s="31" t="s">
        <v>222</v>
      </c>
      <c r="E43" s="32" t="s">
        <v>223</v>
      </c>
      <c r="F43" s="32" t="s">
        <v>224</v>
      </c>
    </row>
    <row r="44" spans="1:6" x14ac:dyDescent="0.3">
      <c r="A44" s="30">
        <v>45</v>
      </c>
      <c r="B44" s="31" t="s">
        <v>225</v>
      </c>
      <c r="C44" s="31" t="s">
        <v>226</v>
      </c>
      <c r="D44" s="31" t="s">
        <v>227</v>
      </c>
      <c r="E44" s="32" t="s">
        <v>228</v>
      </c>
      <c r="F44" s="32" t="s">
        <v>26</v>
      </c>
    </row>
    <row r="45" spans="1:6" x14ac:dyDescent="0.3">
      <c r="A45" s="30">
        <v>46</v>
      </c>
      <c r="B45" s="31" t="s">
        <v>229</v>
      </c>
      <c r="C45" s="31" t="s">
        <v>230</v>
      </c>
      <c r="D45" s="31" t="s">
        <v>231</v>
      </c>
      <c r="E45" s="32" t="s">
        <v>232</v>
      </c>
      <c r="F45" s="32" t="s">
        <v>233</v>
      </c>
    </row>
    <row r="46" spans="1:6" x14ac:dyDescent="0.3">
      <c r="A46" s="30">
        <v>47</v>
      </c>
      <c r="B46" s="31" t="s">
        <v>234</v>
      </c>
      <c r="C46" s="31" t="s">
        <v>235</v>
      </c>
      <c r="D46" s="31" t="s">
        <v>236</v>
      </c>
      <c r="E46" s="32" t="s">
        <v>237</v>
      </c>
      <c r="F46" s="32" t="s">
        <v>26</v>
      </c>
    </row>
    <row r="47" spans="1:6" x14ac:dyDescent="0.3">
      <c r="A47" s="30">
        <v>48</v>
      </c>
      <c r="B47" s="31" t="s">
        <v>238</v>
      </c>
      <c r="C47" s="31" t="s">
        <v>239</v>
      </c>
      <c r="D47" s="31" t="s">
        <v>240</v>
      </c>
      <c r="E47" s="32" t="s">
        <v>241</v>
      </c>
      <c r="F47" s="32" t="s">
        <v>26</v>
      </c>
    </row>
    <row r="48" spans="1:6" x14ac:dyDescent="0.3">
      <c r="A48" s="30">
        <v>49</v>
      </c>
      <c r="B48" s="31" t="s">
        <v>242</v>
      </c>
      <c r="C48" s="31" t="s">
        <v>243</v>
      </c>
      <c r="D48" s="31" t="s">
        <v>244</v>
      </c>
      <c r="E48" s="32" t="s">
        <v>245</v>
      </c>
      <c r="F48" s="32" t="s">
        <v>26</v>
      </c>
    </row>
    <row r="49" spans="1:6" x14ac:dyDescent="0.3">
      <c r="A49" s="30">
        <v>50</v>
      </c>
      <c r="B49" s="31" t="s">
        <v>246</v>
      </c>
      <c r="C49" s="31" t="s">
        <v>247</v>
      </c>
      <c r="D49" s="31" t="s">
        <v>248</v>
      </c>
      <c r="E49" s="32" t="s">
        <v>249</v>
      </c>
      <c r="F49" s="32" t="s">
        <v>250</v>
      </c>
    </row>
    <row r="50" spans="1:6" x14ac:dyDescent="0.3">
      <c r="A50" s="30">
        <v>51</v>
      </c>
      <c r="B50" s="31" t="s">
        <v>251</v>
      </c>
      <c r="C50" s="31" t="s">
        <v>252</v>
      </c>
      <c r="D50" s="31" t="s">
        <v>253</v>
      </c>
      <c r="E50" s="32" t="s">
        <v>254</v>
      </c>
      <c r="F50" s="32" t="s">
        <v>255</v>
      </c>
    </row>
    <row r="51" spans="1:6" x14ac:dyDescent="0.3">
      <c r="A51" s="30">
        <v>52</v>
      </c>
      <c r="B51" s="31" t="s">
        <v>256</v>
      </c>
      <c r="C51" s="31" t="s">
        <v>257</v>
      </c>
      <c r="D51" s="31" t="s">
        <v>258</v>
      </c>
      <c r="E51" s="32" t="s">
        <v>259</v>
      </c>
      <c r="F51" s="32" t="s">
        <v>26</v>
      </c>
    </row>
    <row r="52" spans="1:6" x14ac:dyDescent="0.3">
      <c r="A52" s="30">
        <v>53</v>
      </c>
      <c r="B52" s="31" t="s">
        <v>260</v>
      </c>
      <c r="C52" s="31" t="s">
        <v>261</v>
      </c>
      <c r="D52" s="31" t="s">
        <v>262</v>
      </c>
      <c r="E52" s="32" t="s">
        <v>263</v>
      </c>
      <c r="F52" s="32" t="s">
        <v>71</v>
      </c>
    </row>
    <row r="53" spans="1:6" x14ac:dyDescent="0.3">
      <c r="A53" s="30">
        <v>54</v>
      </c>
      <c r="B53" s="31" t="s">
        <v>264</v>
      </c>
      <c r="C53" s="31" t="s">
        <v>265</v>
      </c>
      <c r="D53" s="31" t="s">
        <v>266</v>
      </c>
      <c r="E53" s="32" t="s">
        <v>267</v>
      </c>
      <c r="F53" s="32" t="s">
        <v>26</v>
      </c>
    </row>
    <row r="54" spans="1:6" x14ac:dyDescent="0.3">
      <c r="A54" s="30">
        <v>55</v>
      </c>
      <c r="B54" s="31" t="s">
        <v>268</v>
      </c>
      <c r="C54" s="31" t="s">
        <v>269</v>
      </c>
      <c r="D54" s="31" t="s">
        <v>270</v>
      </c>
      <c r="E54" s="32" t="s">
        <v>271</v>
      </c>
      <c r="F54" s="32" t="s">
        <v>272</v>
      </c>
    </row>
    <row r="55" spans="1:6" x14ac:dyDescent="0.3">
      <c r="A55" s="30">
        <v>56</v>
      </c>
      <c r="B55" s="31" t="s">
        <v>273</v>
      </c>
      <c r="C55" s="31" t="s">
        <v>274</v>
      </c>
      <c r="D55" s="31" t="s">
        <v>275</v>
      </c>
      <c r="E55" s="32" t="s">
        <v>276</v>
      </c>
      <c r="F55" s="32" t="s">
        <v>277</v>
      </c>
    </row>
    <row r="56" spans="1:6" x14ac:dyDescent="0.3">
      <c r="A56" s="30">
        <v>57</v>
      </c>
      <c r="B56" s="31" t="s">
        <v>278</v>
      </c>
      <c r="C56" s="31" t="s">
        <v>279</v>
      </c>
      <c r="D56" s="31" t="s">
        <v>280</v>
      </c>
      <c r="E56" s="32" t="s">
        <v>281</v>
      </c>
      <c r="F56" s="32" t="s">
        <v>250</v>
      </c>
    </row>
    <row r="57" spans="1:6" x14ac:dyDescent="0.3">
      <c r="A57" s="30">
        <v>58</v>
      </c>
      <c r="B57" s="31" t="s">
        <v>282</v>
      </c>
      <c r="C57" s="31" t="s">
        <v>283</v>
      </c>
      <c r="D57" s="31" t="s">
        <v>284</v>
      </c>
      <c r="E57" s="32" t="s">
        <v>285</v>
      </c>
      <c r="F57" s="32" t="s">
        <v>26</v>
      </c>
    </row>
    <row r="58" spans="1:6" x14ac:dyDescent="0.3">
      <c r="A58" s="30">
        <v>59</v>
      </c>
      <c r="B58" s="31" t="s">
        <v>286</v>
      </c>
      <c r="C58" s="31" t="s">
        <v>287</v>
      </c>
      <c r="D58" s="31" t="s">
        <v>288</v>
      </c>
      <c r="E58" s="32" t="s">
        <v>289</v>
      </c>
      <c r="F58" s="32" t="s">
        <v>39</v>
      </c>
    </row>
    <row r="59" spans="1:6" x14ac:dyDescent="0.3">
      <c r="A59" s="30">
        <v>60</v>
      </c>
      <c r="B59" s="31" t="s">
        <v>290</v>
      </c>
      <c r="C59" s="31" t="s">
        <v>291</v>
      </c>
      <c r="D59" s="31" t="s">
        <v>292</v>
      </c>
      <c r="E59" s="32" t="s">
        <v>293</v>
      </c>
      <c r="F59" s="32" t="s">
        <v>26</v>
      </c>
    </row>
    <row r="60" spans="1:6" x14ac:dyDescent="0.3">
      <c r="A60" s="30">
        <v>61</v>
      </c>
      <c r="B60" s="31" t="s">
        <v>294</v>
      </c>
      <c r="C60" s="31" t="s">
        <v>295</v>
      </c>
      <c r="D60" s="31" t="s">
        <v>296</v>
      </c>
      <c r="E60" s="32" t="s">
        <v>297</v>
      </c>
      <c r="F60" s="32" t="s">
        <v>298</v>
      </c>
    </row>
    <row r="61" spans="1:6" x14ac:dyDescent="0.3">
      <c r="A61" s="30">
        <v>62</v>
      </c>
      <c r="B61" s="31" t="s">
        <v>299</v>
      </c>
      <c r="C61" s="31" t="s">
        <v>300</v>
      </c>
      <c r="D61" s="31" t="s">
        <v>301</v>
      </c>
      <c r="E61" s="32" t="s">
        <v>302</v>
      </c>
      <c r="F61" s="32" t="s">
        <v>26</v>
      </c>
    </row>
    <row r="62" spans="1:6" x14ac:dyDescent="0.3">
      <c r="A62" s="30">
        <v>63</v>
      </c>
      <c r="B62" s="31" t="s">
        <v>303</v>
      </c>
      <c r="C62" s="31" t="s">
        <v>304</v>
      </c>
      <c r="D62" s="31" t="s">
        <v>305</v>
      </c>
      <c r="E62" s="32" t="s">
        <v>306</v>
      </c>
      <c r="F62" s="32" t="s">
        <v>26</v>
      </c>
    </row>
    <row r="63" spans="1:6" x14ac:dyDescent="0.3">
      <c r="A63" s="30">
        <v>64</v>
      </c>
      <c r="B63" s="31" t="s">
        <v>307</v>
      </c>
      <c r="C63" s="31" t="s">
        <v>308</v>
      </c>
      <c r="D63" s="31" t="s">
        <v>309</v>
      </c>
      <c r="E63" s="32" t="s">
        <v>310</v>
      </c>
      <c r="F63" s="32" t="s">
        <v>311</v>
      </c>
    </row>
    <row r="64" spans="1:6" x14ac:dyDescent="0.3">
      <c r="A64" s="30">
        <v>65</v>
      </c>
      <c r="B64" s="31" t="s">
        <v>312</v>
      </c>
      <c r="C64" s="31" t="s">
        <v>313</v>
      </c>
      <c r="D64" s="31" t="s">
        <v>314</v>
      </c>
      <c r="E64" s="32" t="s">
        <v>315</v>
      </c>
      <c r="F64" s="32" t="s">
        <v>316</v>
      </c>
    </row>
    <row r="65" spans="1:6" x14ac:dyDescent="0.3">
      <c r="A65" s="30">
        <v>66</v>
      </c>
      <c r="B65" s="31" t="s">
        <v>317</v>
      </c>
      <c r="C65" s="31" t="s">
        <v>318</v>
      </c>
      <c r="D65" s="31" t="s">
        <v>319</v>
      </c>
      <c r="E65" s="32" t="s">
        <v>320</v>
      </c>
      <c r="F65" s="32" t="s">
        <v>44</v>
      </c>
    </row>
    <row r="66" spans="1:6" x14ac:dyDescent="0.3">
      <c r="A66" s="30">
        <v>67</v>
      </c>
      <c r="B66" s="31" t="s">
        <v>321</v>
      </c>
      <c r="C66" s="31" t="s">
        <v>322</v>
      </c>
      <c r="D66" s="31" t="s">
        <v>323</v>
      </c>
      <c r="E66" s="32" t="s">
        <v>324</v>
      </c>
      <c r="F66" s="32" t="s">
        <v>325</v>
      </c>
    </row>
    <row r="67" spans="1:6" x14ac:dyDescent="0.3">
      <c r="A67" s="30">
        <v>68</v>
      </c>
      <c r="B67" s="31" t="s">
        <v>326</v>
      </c>
      <c r="C67" s="31" t="s">
        <v>327</v>
      </c>
      <c r="D67" s="31" t="s">
        <v>328</v>
      </c>
      <c r="E67" s="32" t="s">
        <v>329</v>
      </c>
      <c r="F67" s="32" t="s">
        <v>330</v>
      </c>
    </row>
    <row r="68" spans="1:6" x14ac:dyDescent="0.3">
      <c r="A68" s="30">
        <v>69</v>
      </c>
      <c r="B68" s="31" t="s">
        <v>331</v>
      </c>
      <c r="C68" s="31" t="s">
        <v>332</v>
      </c>
      <c r="D68" s="31" t="s">
        <v>333</v>
      </c>
      <c r="E68" s="32" t="s">
        <v>334</v>
      </c>
      <c r="F68" s="32" t="s">
        <v>26</v>
      </c>
    </row>
    <row r="69" spans="1:6" x14ac:dyDescent="0.3">
      <c r="A69" s="30">
        <v>70</v>
      </c>
      <c r="B69" s="31" t="s">
        <v>335</v>
      </c>
      <c r="C69" s="31" t="s">
        <v>336</v>
      </c>
      <c r="D69" s="31" t="s">
        <v>337</v>
      </c>
      <c r="E69" s="32" t="s">
        <v>338</v>
      </c>
      <c r="F69" s="32" t="s">
        <v>339</v>
      </c>
    </row>
    <row r="70" spans="1:6" x14ac:dyDescent="0.3">
      <c r="A70" s="30">
        <v>71</v>
      </c>
      <c r="B70" s="31" t="s">
        <v>340</v>
      </c>
      <c r="C70" s="31" t="s">
        <v>341</v>
      </c>
      <c r="D70" s="31" t="s">
        <v>342</v>
      </c>
      <c r="E70" s="32" t="s">
        <v>343</v>
      </c>
      <c r="F70" s="32" t="s">
        <v>26</v>
      </c>
    </row>
    <row r="71" spans="1:6" x14ac:dyDescent="0.3">
      <c r="A71" s="30">
        <v>72</v>
      </c>
      <c r="B71" s="31" t="s">
        <v>344</v>
      </c>
      <c r="C71" s="31" t="s">
        <v>345</v>
      </c>
      <c r="D71" s="31" t="s">
        <v>346</v>
      </c>
      <c r="E71" s="32" t="s">
        <v>347</v>
      </c>
      <c r="F71" s="32" t="s">
        <v>91</v>
      </c>
    </row>
    <row r="72" spans="1:6" x14ac:dyDescent="0.3">
      <c r="A72" s="30">
        <v>73</v>
      </c>
      <c r="B72" s="31" t="s">
        <v>348</v>
      </c>
      <c r="C72" s="31" t="s">
        <v>349</v>
      </c>
      <c r="D72" s="31" t="s">
        <v>350</v>
      </c>
      <c r="E72" s="32" t="s">
        <v>351</v>
      </c>
      <c r="F72" s="32" t="s">
        <v>26</v>
      </c>
    </row>
    <row r="73" spans="1:6" x14ac:dyDescent="0.3">
      <c r="A73" s="30">
        <v>75</v>
      </c>
      <c r="B73" s="31" t="s">
        <v>352</v>
      </c>
      <c r="C73" s="31" t="s">
        <v>353</v>
      </c>
      <c r="D73" s="31" t="s">
        <v>354</v>
      </c>
      <c r="E73" s="32" t="s">
        <v>355</v>
      </c>
      <c r="F73" s="32" t="s">
        <v>356</v>
      </c>
    </row>
    <row r="74" spans="1:6" x14ac:dyDescent="0.3">
      <c r="A74" s="30">
        <v>76</v>
      </c>
      <c r="B74" s="31" t="s">
        <v>357</v>
      </c>
      <c r="C74" s="31" t="s">
        <v>358</v>
      </c>
      <c r="D74" s="31" t="s">
        <v>359</v>
      </c>
      <c r="E74" s="32" t="s">
        <v>360</v>
      </c>
      <c r="F74" s="32" t="s">
        <v>361</v>
      </c>
    </row>
    <row r="75" spans="1:6" x14ac:dyDescent="0.3">
      <c r="A75" s="30">
        <v>77</v>
      </c>
      <c r="B75" s="31" t="s">
        <v>362</v>
      </c>
      <c r="C75" s="31" t="s">
        <v>363</v>
      </c>
      <c r="D75" s="31" t="s">
        <v>364</v>
      </c>
      <c r="E75" s="32" t="s">
        <v>364</v>
      </c>
      <c r="F75" s="32" t="s">
        <v>91</v>
      </c>
    </row>
    <row r="76" spans="1:6" x14ac:dyDescent="0.3">
      <c r="A76" s="30">
        <v>78</v>
      </c>
      <c r="B76" s="31" t="s">
        <v>365</v>
      </c>
      <c r="C76" s="31" t="s">
        <v>366</v>
      </c>
      <c r="D76" s="31" t="s">
        <v>367</v>
      </c>
      <c r="E76" s="32" t="s">
        <v>368</v>
      </c>
      <c r="F76" s="32" t="s">
        <v>86</v>
      </c>
    </row>
    <row r="77" spans="1:6" x14ac:dyDescent="0.3">
      <c r="A77" s="30">
        <v>79</v>
      </c>
      <c r="B77" s="31" t="s">
        <v>369</v>
      </c>
      <c r="C77" s="31" t="s">
        <v>370</v>
      </c>
      <c r="D77" s="31" t="s">
        <v>371</v>
      </c>
      <c r="E77" s="32" t="s">
        <v>372</v>
      </c>
      <c r="F77" s="32" t="s">
        <v>373</v>
      </c>
    </row>
    <row r="78" spans="1:6" x14ac:dyDescent="0.3">
      <c r="A78" s="30">
        <v>80</v>
      </c>
      <c r="B78" s="31" t="s">
        <v>374</v>
      </c>
      <c r="C78" s="31" t="s">
        <v>375</v>
      </c>
      <c r="D78" s="31" t="s">
        <v>376</v>
      </c>
      <c r="E78" s="32" t="s">
        <v>377</v>
      </c>
      <c r="F78" s="32" t="s">
        <v>26</v>
      </c>
    </row>
    <row r="79" spans="1:6" x14ac:dyDescent="0.3">
      <c r="A79" s="30">
        <v>81</v>
      </c>
      <c r="B79" s="31" t="s">
        <v>378</v>
      </c>
      <c r="C79" s="31" t="s">
        <v>379</v>
      </c>
      <c r="D79" s="31" t="s">
        <v>380</v>
      </c>
      <c r="E79" s="32" t="s">
        <v>381</v>
      </c>
      <c r="F79" s="32" t="s">
        <v>382</v>
      </c>
    </row>
    <row r="80" spans="1:6" x14ac:dyDescent="0.3">
      <c r="A80" s="30">
        <v>82</v>
      </c>
      <c r="B80" s="31" t="s">
        <v>383</v>
      </c>
      <c r="C80" s="31" t="s">
        <v>384</v>
      </c>
      <c r="D80" s="31" t="s">
        <v>385</v>
      </c>
      <c r="E80" s="32" t="s">
        <v>386</v>
      </c>
      <c r="F80" s="32" t="s">
        <v>26</v>
      </c>
    </row>
    <row r="81" spans="1:6" x14ac:dyDescent="0.3">
      <c r="A81" s="30">
        <v>83</v>
      </c>
      <c r="B81" s="31" t="s">
        <v>387</v>
      </c>
      <c r="C81" s="31" t="s">
        <v>388</v>
      </c>
      <c r="D81" s="31" t="s">
        <v>389</v>
      </c>
      <c r="E81" s="32" t="s">
        <v>390</v>
      </c>
      <c r="F81" s="32" t="s">
        <v>391</v>
      </c>
    </row>
    <row r="82" spans="1:6" x14ac:dyDescent="0.3">
      <c r="A82" s="30">
        <v>85</v>
      </c>
      <c r="B82" s="31" t="s">
        <v>392</v>
      </c>
      <c r="C82" s="31" t="s">
        <v>393</v>
      </c>
      <c r="D82" s="31" t="s">
        <v>394</v>
      </c>
      <c r="E82" s="32" t="s">
        <v>395</v>
      </c>
      <c r="F82" s="32" t="s">
        <v>26</v>
      </c>
    </row>
    <row r="83" spans="1:6" x14ac:dyDescent="0.3">
      <c r="A83" s="33">
        <v>86</v>
      </c>
      <c r="B83" s="31" t="s">
        <v>396</v>
      </c>
      <c r="C83" s="31" t="s">
        <v>397</v>
      </c>
      <c r="D83" s="31" t="s">
        <v>398</v>
      </c>
      <c r="E83" s="32" t="s">
        <v>399</v>
      </c>
      <c r="F83" s="32" t="s">
        <v>26</v>
      </c>
    </row>
    <row r="84" spans="1:6" x14ac:dyDescent="0.3">
      <c r="A84" s="30">
        <v>87</v>
      </c>
      <c r="B84" s="31" t="s">
        <v>400</v>
      </c>
      <c r="C84" s="31" t="s">
        <v>401</v>
      </c>
      <c r="D84" s="31" t="s">
        <v>402</v>
      </c>
      <c r="E84" s="32" t="s">
        <v>403</v>
      </c>
      <c r="F84" s="32" t="s">
        <v>404</v>
      </c>
    </row>
    <row r="85" spans="1:6" x14ac:dyDescent="0.3">
      <c r="A85" s="30">
        <v>88</v>
      </c>
      <c r="B85" s="31" t="s">
        <v>405</v>
      </c>
      <c r="C85" s="31" t="s">
        <v>406</v>
      </c>
      <c r="D85" s="31" t="s">
        <v>407</v>
      </c>
      <c r="E85" s="32" t="s">
        <v>408</v>
      </c>
      <c r="F85" s="32" t="s">
        <v>409</v>
      </c>
    </row>
    <row r="86" spans="1:6" x14ac:dyDescent="0.3">
      <c r="A86" s="30">
        <v>89</v>
      </c>
      <c r="B86" s="31" t="s">
        <v>410</v>
      </c>
      <c r="C86" s="31" t="s">
        <v>411</v>
      </c>
      <c r="D86" s="31" t="s">
        <v>412</v>
      </c>
      <c r="E86" s="32" t="s">
        <v>413</v>
      </c>
      <c r="F86" s="32" t="s">
        <v>414</v>
      </c>
    </row>
    <row r="87" spans="1:6" x14ac:dyDescent="0.3">
      <c r="A87" s="30">
        <v>90</v>
      </c>
      <c r="B87" s="31" t="s">
        <v>415</v>
      </c>
      <c r="C87" s="31" t="s">
        <v>416</v>
      </c>
      <c r="D87" s="31" t="s">
        <v>417</v>
      </c>
      <c r="E87" s="32">
        <v>562874591</v>
      </c>
      <c r="F87" s="32" t="s">
        <v>418</v>
      </c>
    </row>
    <row r="88" spans="1:6" x14ac:dyDescent="0.3">
      <c r="A88" s="30">
        <v>91</v>
      </c>
      <c r="B88" s="31" t="s">
        <v>419</v>
      </c>
      <c r="C88" s="31" t="s">
        <v>420</v>
      </c>
      <c r="D88" s="31" t="s">
        <v>421</v>
      </c>
      <c r="E88" s="32" t="s">
        <v>422</v>
      </c>
      <c r="F88" s="32" t="s">
        <v>44</v>
      </c>
    </row>
    <row r="89" spans="1:6" x14ac:dyDescent="0.3">
      <c r="A89" s="30">
        <v>92</v>
      </c>
      <c r="B89" s="31" t="s">
        <v>423</v>
      </c>
      <c r="C89" s="31" t="s">
        <v>424</v>
      </c>
      <c r="D89" s="31" t="s">
        <v>425</v>
      </c>
      <c r="E89" s="32" t="s">
        <v>426</v>
      </c>
      <c r="F89" s="32" t="s">
        <v>26</v>
      </c>
    </row>
    <row r="90" spans="1:6" x14ac:dyDescent="0.3">
      <c r="A90" s="30">
        <v>93</v>
      </c>
      <c r="B90" s="31" t="s">
        <v>427</v>
      </c>
      <c r="C90" s="31" t="s">
        <v>428</v>
      </c>
      <c r="D90" s="31" t="s">
        <v>429</v>
      </c>
      <c r="E90" s="32" t="s">
        <v>430</v>
      </c>
      <c r="F90" s="32" t="s">
        <v>26</v>
      </c>
    </row>
    <row r="91" spans="1:6" x14ac:dyDescent="0.3">
      <c r="A91" s="30">
        <v>94</v>
      </c>
      <c r="B91" s="31" t="s">
        <v>431</v>
      </c>
      <c r="C91" s="31" t="s">
        <v>432</v>
      </c>
      <c r="D91" s="31" t="s">
        <v>433</v>
      </c>
      <c r="E91" s="32" t="s">
        <v>434</v>
      </c>
      <c r="F91" s="32" t="s">
        <v>435</v>
      </c>
    </row>
    <row r="92" spans="1:6" x14ac:dyDescent="0.3">
      <c r="A92" s="30">
        <v>95</v>
      </c>
      <c r="B92" s="31" t="s">
        <v>436</v>
      </c>
      <c r="C92" s="31" t="s">
        <v>437</v>
      </c>
      <c r="D92" s="31" t="s">
        <v>438</v>
      </c>
      <c r="E92" s="32" t="s">
        <v>439</v>
      </c>
      <c r="F92" s="32" t="s">
        <v>440</v>
      </c>
    </row>
    <row r="93" spans="1:6" x14ac:dyDescent="0.3">
      <c r="A93" s="30">
        <v>96</v>
      </c>
      <c r="B93" s="31" t="s">
        <v>441</v>
      </c>
      <c r="C93" s="31" t="s">
        <v>442</v>
      </c>
      <c r="D93" s="31" t="s">
        <v>443</v>
      </c>
      <c r="E93" s="32" t="s">
        <v>444</v>
      </c>
      <c r="F93" s="32" t="s">
        <v>445</v>
      </c>
    </row>
    <row r="94" spans="1:6" x14ac:dyDescent="0.3">
      <c r="A94" s="30">
        <v>97</v>
      </c>
      <c r="B94" s="31" t="s">
        <v>446</v>
      </c>
      <c r="C94" s="31" t="s">
        <v>447</v>
      </c>
      <c r="D94" s="31" t="s">
        <v>448</v>
      </c>
      <c r="E94" s="32" t="s">
        <v>449</v>
      </c>
      <c r="F94" s="32" t="s">
        <v>450</v>
      </c>
    </row>
    <row r="95" spans="1:6" x14ac:dyDescent="0.3">
      <c r="A95" s="30">
        <v>98</v>
      </c>
      <c r="B95" s="31" t="s">
        <v>451</v>
      </c>
      <c r="C95" s="31" t="s">
        <v>452</v>
      </c>
      <c r="D95" s="31" t="s">
        <v>453</v>
      </c>
      <c r="E95" s="32" t="s">
        <v>454</v>
      </c>
      <c r="F95" s="32" t="s">
        <v>455</v>
      </c>
    </row>
    <row r="96" spans="1:6" x14ac:dyDescent="0.3">
      <c r="A96" s="30">
        <v>99</v>
      </c>
      <c r="B96" s="31" t="s">
        <v>456</v>
      </c>
      <c r="C96" s="31" t="s">
        <v>457</v>
      </c>
      <c r="D96" s="31" t="s">
        <v>458</v>
      </c>
      <c r="E96" s="32" t="s">
        <v>459</v>
      </c>
      <c r="F96" s="32" t="s">
        <v>460</v>
      </c>
    </row>
    <row r="97" spans="1:6" x14ac:dyDescent="0.3">
      <c r="A97" s="30">
        <v>101</v>
      </c>
      <c r="B97" s="31" t="s">
        <v>461</v>
      </c>
      <c r="C97" s="31" t="s">
        <v>462</v>
      </c>
      <c r="D97" s="31" t="s">
        <v>463</v>
      </c>
      <c r="E97" s="32" t="s">
        <v>464</v>
      </c>
      <c r="F97" s="32" t="s">
        <v>26</v>
      </c>
    </row>
    <row r="98" spans="1:6" x14ac:dyDescent="0.3">
      <c r="A98" s="30">
        <v>102</v>
      </c>
      <c r="B98" s="31" t="s">
        <v>465</v>
      </c>
      <c r="C98" s="31" t="s">
        <v>466</v>
      </c>
      <c r="D98" s="31" t="s">
        <v>467</v>
      </c>
      <c r="E98" s="32" t="s">
        <v>468</v>
      </c>
      <c r="F98" s="32" t="s">
        <v>26</v>
      </c>
    </row>
    <row r="99" spans="1:6" x14ac:dyDescent="0.3">
      <c r="A99" s="30">
        <v>103</v>
      </c>
      <c r="B99" s="31" t="s">
        <v>469</v>
      </c>
      <c r="C99" s="31" t="s">
        <v>470</v>
      </c>
      <c r="D99" s="31" t="s">
        <v>471</v>
      </c>
      <c r="E99" s="32" t="s">
        <v>471</v>
      </c>
      <c r="F99" s="32" t="s">
        <v>472</v>
      </c>
    </row>
    <row r="100" spans="1:6" x14ac:dyDescent="0.3">
      <c r="A100" s="30">
        <v>104</v>
      </c>
      <c r="B100" s="31" t="s">
        <v>473</v>
      </c>
      <c r="C100" s="31" t="s">
        <v>474</v>
      </c>
      <c r="D100" s="31" t="s">
        <v>475</v>
      </c>
      <c r="E100" s="32" t="s">
        <v>476</v>
      </c>
      <c r="F100" s="32" t="s">
        <v>477</v>
      </c>
    </row>
    <row r="101" spans="1:6" x14ac:dyDescent="0.3">
      <c r="A101" s="30">
        <v>106</v>
      </c>
      <c r="B101" s="31" t="s">
        <v>478</v>
      </c>
      <c r="C101" s="31" t="s">
        <v>479</v>
      </c>
      <c r="D101" s="31" t="s">
        <v>480</v>
      </c>
      <c r="E101" s="32" t="s">
        <v>481</v>
      </c>
      <c r="F101" s="32" t="s">
        <v>26</v>
      </c>
    </row>
    <row r="102" spans="1:6" x14ac:dyDescent="0.3">
      <c r="A102" s="30">
        <v>107</v>
      </c>
      <c r="B102" s="31" t="s">
        <v>482</v>
      </c>
      <c r="C102" s="31" t="s">
        <v>482</v>
      </c>
      <c r="D102" s="31" t="s">
        <v>483</v>
      </c>
      <c r="E102" s="32" t="s">
        <v>484</v>
      </c>
      <c r="F102" s="32" t="s">
        <v>76</v>
      </c>
    </row>
    <row r="103" spans="1:6" x14ac:dyDescent="0.3">
      <c r="A103" s="30">
        <v>108</v>
      </c>
      <c r="B103" s="31" t="s">
        <v>485</v>
      </c>
      <c r="C103" s="31" t="s">
        <v>486</v>
      </c>
      <c r="D103" s="31" t="s">
        <v>487</v>
      </c>
      <c r="E103" s="32" t="s">
        <v>488</v>
      </c>
      <c r="F103" s="32" t="s">
        <v>44</v>
      </c>
    </row>
    <row r="104" spans="1:6" x14ac:dyDescent="0.3">
      <c r="A104" s="30">
        <v>109</v>
      </c>
      <c r="B104" s="31" t="s">
        <v>489</v>
      </c>
      <c r="C104" s="31" t="s">
        <v>490</v>
      </c>
      <c r="D104" s="31" t="s">
        <v>491</v>
      </c>
      <c r="E104" s="32" t="s">
        <v>492</v>
      </c>
      <c r="F104" s="32" t="s">
        <v>493</v>
      </c>
    </row>
    <row r="105" spans="1:6" x14ac:dyDescent="0.3">
      <c r="A105" s="30">
        <v>110</v>
      </c>
      <c r="B105" s="31" t="s">
        <v>494</v>
      </c>
      <c r="C105" s="31" t="s">
        <v>495</v>
      </c>
      <c r="D105" s="31" t="s">
        <v>496</v>
      </c>
      <c r="E105" s="32" t="s">
        <v>497</v>
      </c>
      <c r="F105" s="32" t="s">
        <v>26</v>
      </c>
    </row>
    <row r="106" spans="1:6" x14ac:dyDescent="0.3">
      <c r="A106" s="30">
        <v>111</v>
      </c>
      <c r="B106" s="31" t="s">
        <v>498</v>
      </c>
      <c r="C106" s="31" t="s">
        <v>499</v>
      </c>
      <c r="D106" s="31" t="s">
        <v>500</v>
      </c>
      <c r="E106" s="32" t="s">
        <v>501</v>
      </c>
      <c r="F106" s="32" t="s">
        <v>39</v>
      </c>
    </row>
    <row r="107" spans="1:6" x14ac:dyDescent="0.3">
      <c r="A107" s="30">
        <v>113</v>
      </c>
      <c r="B107" s="31" t="s">
        <v>502</v>
      </c>
      <c r="C107" s="31" t="s">
        <v>503</v>
      </c>
      <c r="D107" s="31" t="s">
        <v>504</v>
      </c>
      <c r="E107" s="32" t="s">
        <v>505</v>
      </c>
      <c r="F107" s="32" t="s">
        <v>76</v>
      </c>
    </row>
    <row r="108" spans="1:6" x14ac:dyDescent="0.3">
      <c r="A108" s="30">
        <v>114</v>
      </c>
      <c r="B108" s="31" t="s">
        <v>506</v>
      </c>
      <c r="C108" s="31" t="s">
        <v>507</v>
      </c>
      <c r="D108" s="31" t="s">
        <v>508</v>
      </c>
      <c r="E108" s="32" t="s">
        <v>509</v>
      </c>
      <c r="F108" s="32" t="s">
        <v>510</v>
      </c>
    </row>
    <row r="109" spans="1:6" x14ac:dyDescent="0.3">
      <c r="A109" s="30">
        <v>115</v>
      </c>
      <c r="B109" s="31" t="s">
        <v>511</v>
      </c>
      <c r="C109" s="31" t="s">
        <v>512</v>
      </c>
      <c r="D109" s="31" t="s">
        <v>513</v>
      </c>
      <c r="E109" s="32" t="s">
        <v>514</v>
      </c>
      <c r="F109" s="32" t="s">
        <v>515</v>
      </c>
    </row>
    <row r="110" spans="1:6" x14ac:dyDescent="0.3">
      <c r="A110" s="30">
        <v>117</v>
      </c>
      <c r="B110" s="31" t="s">
        <v>516</v>
      </c>
      <c r="C110" s="31" t="s">
        <v>517</v>
      </c>
      <c r="D110" s="31" t="s">
        <v>518</v>
      </c>
      <c r="E110" s="32" t="s">
        <v>519</v>
      </c>
      <c r="F110" s="32" t="s">
        <v>520</v>
      </c>
    </row>
    <row r="111" spans="1:6" x14ac:dyDescent="0.3">
      <c r="A111" s="30">
        <v>118</v>
      </c>
      <c r="B111" s="31" t="s">
        <v>521</v>
      </c>
      <c r="C111" s="31" t="s">
        <v>522</v>
      </c>
      <c r="D111" s="31" t="s">
        <v>523</v>
      </c>
      <c r="E111" s="32" t="s">
        <v>524</v>
      </c>
      <c r="F111" s="32" t="s">
        <v>91</v>
      </c>
    </row>
    <row r="112" spans="1:6" x14ac:dyDescent="0.3">
      <c r="A112" s="30">
        <v>120</v>
      </c>
      <c r="B112" s="31" t="s">
        <v>525</v>
      </c>
      <c r="C112" s="31" t="s">
        <v>526</v>
      </c>
      <c r="D112" s="31" t="s">
        <v>527</v>
      </c>
      <c r="E112" s="32" t="s">
        <v>528</v>
      </c>
      <c r="F112" s="32" t="s">
        <v>91</v>
      </c>
    </row>
    <row r="113" spans="1:6" x14ac:dyDescent="0.3">
      <c r="A113" s="30">
        <v>123</v>
      </c>
      <c r="B113" s="31" t="s">
        <v>529</v>
      </c>
      <c r="C113" s="31" t="s">
        <v>530</v>
      </c>
      <c r="D113" s="31" t="s">
        <v>531</v>
      </c>
      <c r="E113" s="32" t="s">
        <v>532</v>
      </c>
      <c r="F113" s="32" t="s">
        <v>26</v>
      </c>
    </row>
    <row r="114" spans="1:6" x14ac:dyDescent="0.3">
      <c r="A114" s="30">
        <v>124</v>
      </c>
      <c r="B114" s="31" t="s">
        <v>533</v>
      </c>
      <c r="C114" s="31" t="s">
        <v>534</v>
      </c>
      <c r="D114" s="31" t="s">
        <v>535</v>
      </c>
      <c r="E114" s="32" t="s">
        <v>536</v>
      </c>
      <c r="F114" s="32" t="s">
        <v>71</v>
      </c>
    </row>
    <row r="115" spans="1:6" x14ac:dyDescent="0.3">
      <c r="A115" s="30">
        <v>126</v>
      </c>
      <c r="B115" s="31" t="s">
        <v>537</v>
      </c>
      <c r="C115" s="31" t="s">
        <v>538</v>
      </c>
      <c r="D115" s="31" t="s">
        <v>539</v>
      </c>
      <c r="E115" s="32" t="s">
        <v>540</v>
      </c>
      <c r="F115" s="32" t="s">
        <v>39</v>
      </c>
    </row>
    <row r="116" spans="1:6" x14ac:dyDescent="0.3">
      <c r="A116" s="30">
        <v>127</v>
      </c>
      <c r="B116" s="31" t="s">
        <v>541</v>
      </c>
      <c r="C116" s="31" t="s">
        <v>542</v>
      </c>
      <c r="D116" s="31" t="s">
        <v>543</v>
      </c>
      <c r="E116" s="32" t="s">
        <v>544</v>
      </c>
      <c r="F116" s="32" t="s">
        <v>39</v>
      </c>
    </row>
    <row r="117" spans="1:6" x14ac:dyDescent="0.3">
      <c r="A117" s="30">
        <v>128</v>
      </c>
      <c r="B117" s="31" t="s">
        <v>545</v>
      </c>
      <c r="C117" s="31" t="s">
        <v>546</v>
      </c>
      <c r="D117" s="31" t="s">
        <v>547</v>
      </c>
      <c r="E117" s="32" t="s">
        <v>548</v>
      </c>
      <c r="F117" s="32" t="s">
        <v>53</v>
      </c>
    </row>
    <row r="118" spans="1:6" x14ac:dyDescent="0.3">
      <c r="A118" s="30">
        <v>130</v>
      </c>
      <c r="B118" s="31" t="s">
        <v>549</v>
      </c>
      <c r="C118" s="31" t="s">
        <v>550</v>
      </c>
      <c r="D118" s="31" t="s">
        <v>551</v>
      </c>
      <c r="E118" s="32">
        <v>622449591</v>
      </c>
      <c r="F118" s="32" t="s">
        <v>552</v>
      </c>
    </row>
    <row r="119" spans="1:6" x14ac:dyDescent="0.3">
      <c r="A119" s="30">
        <v>132</v>
      </c>
      <c r="B119" s="31" t="s">
        <v>553</v>
      </c>
      <c r="C119" s="31" t="s">
        <v>554</v>
      </c>
      <c r="D119" s="31" t="s">
        <v>555</v>
      </c>
      <c r="E119" s="32" t="s">
        <v>556</v>
      </c>
      <c r="F119" s="32" t="s">
        <v>557</v>
      </c>
    </row>
    <row r="120" spans="1:6" x14ac:dyDescent="0.3">
      <c r="A120" s="30">
        <v>133</v>
      </c>
      <c r="B120" s="31" t="s">
        <v>558</v>
      </c>
      <c r="C120" s="31" t="s">
        <v>559</v>
      </c>
      <c r="D120" s="31" t="s">
        <v>560</v>
      </c>
      <c r="E120" s="32" t="s">
        <v>561</v>
      </c>
      <c r="F120" s="32" t="s">
        <v>562</v>
      </c>
    </row>
    <row r="121" spans="1:6" x14ac:dyDescent="0.3">
      <c r="A121" s="30">
        <v>134</v>
      </c>
      <c r="B121" s="31" t="s">
        <v>563</v>
      </c>
      <c r="C121" s="31" t="s">
        <v>564</v>
      </c>
      <c r="D121" s="31" t="s">
        <v>565</v>
      </c>
      <c r="E121" s="32" t="s">
        <v>566</v>
      </c>
      <c r="F121" s="32" t="s">
        <v>71</v>
      </c>
    </row>
    <row r="122" spans="1:6" x14ac:dyDescent="0.3">
      <c r="A122" s="30">
        <v>136</v>
      </c>
      <c r="B122" s="31" t="s">
        <v>567</v>
      </c>
      <c r="C122" s="31" t="s">
        <v>568</v>
      </c>
      <c r="D122" s="31" t="s">
        <v>569</v>
      </c>
      <c r="E122" s="32" t="s">
        <v>570</v>
      </c>
      <c r="F122" s="32" t="s">
        <v>44</v>
      </c>
    </row>
    <row r="123" spans="1:6" x14ac:dyDescent="0.3">
      <c r="A123" s="30">
        <v>138</v>
      </c>
      <c r="B123" s="31" t="s">
        <v>571</v>
      </c>
      <c r="C123" s="31" t="s">
        <v>572</v>
      </c>
      <c r="D123" s="31" t="s">
        <v>573</v>
      </c>
      <c r="E123" s="32" t="s">
        <v>574</v>
      </c>
      <c r="F123" s="32" t="s">
        <v>575</v>
      </c>
    </row>
    <row r="124" spans="1:6" x14ac:dyDescent="0.3">
      <c r="A124" s="30">
        <v>139</v>
      </c>
      <c r="B124" s="31" t="s">
        <v>576</v>
      </c>
      <c r="C124" s="31" t="s">
        <v>577</v>
      </c>
      <c r="D124" s="31" t="s">
        <v>578</v>
      </c>
      <c r="E124" s="32" t="s">
        <v>579</v>
      </c>
      <c r="F124" s="32" t="s">
        <v>580</v>
      </c>
    </row>
    <row r="125" spans="1:6" x14ac:dyDescent="0.3">
      <c r="A125" s="30">
        <v>140</v>
      </c>
      <c r="B125" s="31" t="s">
        <v>581</v>
      </c>
      <c r="C125" s="31" t="s">
        <v>582</v>
      </c>
      <c r="D125" s="31" t="s">
        <v>583</v>
      </c>
      <c r="E125" s="32" t="s">
        <v>584</v>
      </c>
      <c r="F125" s="32" t="s">
        <v>26</v>
      </c>
    </row>
    <row r="126" spans="1:6" x14ac:dyDescent="0.3">
      <c r="A126" s="30">
        <v>141</v>
      </c>
      <c r="B126" s="31" t="s">
        <v>585</v>
      </c>
      <c r="C126" s="31" t="s">
        <v>586</v>
      </c>
      <c r="D126" s="31" t="s">
        <v>587</v>
      </c>
      <c r="E126" s="32" t="s">
        <v>588</v>
      </c>
      <c r="F126" s="32" t="s">
        <v>26</v>
      </c>
    </row>
    <row r="127" spans="1:6" x14ac:dyDescent="0.3">
      <c r="A127" s="30">
        <v>142</v>
      </c>
      <c r="B127" s="31" t="s">
        <v>589</v>
      </c>
      <c r="C127" s="31" t="s">
        <v>590</v>
      </c>
      <c r="D127" s="31" t="s">
        <v>591</v>
      </c>
      <c r="E127" s="32" t="s">
        <v>592</v>
      </c>
      <c r="F127" s="32" t="s">
        <v>91</v>
      </c>
    </row>
    <row r="128" spans="1:6" x14ac:dyDescent="0.3">
      <c r="A128" s="30">
        <v>143</v>
      </c>
      <c r="B128" s="31" t="s">
        <v>593</v>
      </c>
      <c r="C128" s="31" t="s">
        <v>594</v>
      </c>
      <c r="D128" s="31" t="s">
        <v>595</v>
      </c>
      <c r="E128" s="32" t="s">
        <v>596</v>
      </c>
      <c r="F128" s="32" t="s">
        <v>597</v>
      </c>
    </row>
    <row r="129" spans="1:6" x14ac:dyDescent="0.3">
      <c r="A129" s="30">
        <v>144</v>
      </c>
      <c r="B129" s="31" t="s">
        <v>598</v>
      </c>
      <c r="C129" s="31" t="s">
        <v>599</v>
      </c>
      <c r="D129" s="31" t="s">
        <v>600</v>
      </c>
      <c r="E129" s="32" t="s">
        <v>601</v>
      </c>
      <c r="F129" s="32" t="s">
        <v>602</v>
      </c>
    </row>
    <row r="130" spans="1:6" x14ac:dyDescent="0.3">
      <c r="A130" s="30">
        <v>145</v>
      </c>
      <c r="B130" s="31" t="s">
        <v>603</v>
      </c>
      <c r="C130" s="31" t="s">
        <v>604</v>
      </c>
      <c r="D130" s="31" t="s">
        <v>605</v>
      </c>
      <c r="E130" s="32" t="s">
        <v>606</v>
      </c>
      <c r="F130" s="32" t="s">
        <v>607</v>
      </c>
    </row>
    <row r="131" spans="1:6" x14ac:dyDescent="0.3">
      <c r="A131" s="30">
        <v>146</v>
      </c>
      <c r="B131" s="31" t="s">
        <v>608</v>
      </c>
      <c r="C131" s="31" t="s">
        <v>609</v>
      </c>
      <c r="D131" s="31" t="s">
        <v>610</v>
      </c>
      <c r="E131" s="32" t="s">
        <v>611</v>
      </c>
      <c r="F131" s="32" t="s">
        <v>53</v>
      </c>
    </row>
    <row r="132" spans="1:6" x14ac:dyDescent="0.3">
      <c r="A132" s="30">
        <v>147</v>
      </c>
      <c r="B132" s="31" t="s">
        <v>612</v>
      </c>
      <c r="C132" s="31" t="s">
        <v>613</v>
      </c>
      <c r="D132" s="31" t="s">
        <v>614</v>
      </c>
      <c r="E132" s="32" t="s">
        <v>615</v>
      </c>
      <c r="F132" s="32" t="s">
        <v>53</v>
      </c>
    </row>
    <row r="133" spans="1:6" x14ac:dyDescent="0.3">
      <c r="A133" s="30">
        <v>148</v>
      </c>
      <c r="B133" s="31" t="s">
        <v>616</v>
      </c>
      <c r="C133" s="31" t="s">
        <v>617</v>
      </c>
      <c r="D133" s="31" t="s">
        <v>618</v>
      </c>
      <c r="E133" s="32" t="s">
        <v>619</v>
      </c>
      <c r="F133" s="32" t="s">
        <v>620</v>
      </c>
    </row>
    <row r="134" spans="1:6" x14ac:dyDescent="0.3">
      <c r="A134" s="30">
        <v>151</v>
      </c>
      <c r="B134" s="31" t="s">
        <v>621</v>
      </c>
      <c r="C134" s="31" t="s">
        <v>622</v>
      </c>
      <c r="D134" s="31" t="s">
        <v>623</v>
      </c>
      <c r="E134" s="32" t="s">
        <v>624</v>
      </c>
      <c r="F134" s="32" t="s">
        <v>71</v>
      </c>
    </row>
    <row r="135" spans="1:6" x14ac:dyDescent="0.3">
      <c r="A135" s="30">
        <v>152</v>
      </c>
      <c r="B135" s="31" t="s">
        <v>625</v>
      </c>
      <c r="C135" s="31" t="s">
        <v>626</v>
      </c>
      <c r="D135" s="31" t="s">
        <v>627</v>
      </c>
      <c r="E135" s="32" t="s">
        <v>628</v>
      </c>
      <c r="F135" s="32" t="s">
        <v>53</v>
      </c>
    </row>
    <row r="136" spans="1:6" x14ac:dyDescent="0.3">
      <c r="A136" s="30">
        <v>153</v>
      </c>
      <c r="B136" s="31" t="s">
        <v>629</v>
      </c>
      <c r="C136" s="31" t="s">
        <v>630</v>
      </c>
      <c r="D136" s="31" t="s">
        <v>631</v>
      </c>
      <c r="E136" s="32" t="s">
        <v>632</v>
      </c>
      <c r="F136" s="32" t="s">
        <v>633</v>
      </c>
    </row>
    <row r="137" spans="1:6" x14ac:dyDescent="0.3">
      <c r="A137" s="30">
        <v>154</v>
      </c>
      <c r="B137" s="31" t="s">
        <v>634</v>
      </c>
      <c r="C137" s="31" t="s">
        <v>635</v>
      </c>
      <c r="D137" s="31" t="s">
        <v>636</v>
      </c>
      <c r="E137" s="32" t="s">
        <v>637</v>
      </c>
      <c r="F137" s="32" t="s">
        <v>638</v>
      </c>
    </row>
    <row r="138" spans="1:6" x14ac:dyDescent="0.3">
      <c r="A138" s="30">
        <v>155</v>
      </c>
      <c r="B138" s="31" t="s">
        <v>639</v>
      </c>
      <c r="C138" s="31" t="s">
        <v>640</v>
      </c>
      <c r="D138" s="31" t="s">
        <v>641</v>
      </c>
      <c r="E138" s="32" t="s">
        <v>642</v>
      </c>
      <c r="F138" s="32" t="s">
        <v>26</v>
      </c>
    </row>
    <row r="139" spans="1:6" x14ac:dyDescent="0.3">
      <c r="A139" s="30">
        <v>156</v>
      </c>
      <c r="B139" s="31" t="s">
        <v>643</v>
      </c>
      <c r="C139" s="31" t="s">
        <v>644</v>
      </c>
      <c r="D139" s="31" t="s">
        <v>645</v>
      </c>
      <c r="E139" s="32" t="s">
        <v>646</v>
      </c>
      <c r="F139" s="32" t="s">
        <v>71</v>
      </c>
    </row>
    <row r="140" spans="1:6" x14ac:dyDescent="0.3">
      <c r="A140" s="30">
        <v>157</v>
      </c>
      <c r="B140" s="31" t="s">
        <v>647</v>
      </c>
      <c r="C140" s="31" t="s">
        <v>648</v>
      </c>
      <c r="D140" s="31" t="s">
        <v>649</v>
      </c>
      <c r="E140" s="32" t="s">
        <v>650</v>
      </c>
      <c r="F140" s="32" t="s">
        <v>53</v>
      </c>
    </row>
    <row r="141" spans="1:6" x14ac:dyDescent="0.3">
      <c r="A141" s="30">
        <v>158</v>
      </c>
      <c r="B141" s="31" t="s">
        <v>651</v>
      </c>
      <c r="C141" s="31" t="s">
        <v>652</v>
      </c>
      <c r="D141" s="31" t="s">
        <v>653</v>
      </c>
      <c r="E141" s="32" t="s">
        <v>654</v>
      </c>
      <c r="F141" s="32" t="s">
        <v>26</v>
      </c>
    </row>
    <row r="142" spans="1:6" x14ac:dyDescent="0.3">
      <c r="A142" s="30">
        <v>159</v>
      </c>
      <c r="B142" s="31" t="s">
        <v>655</v>
      </c>
      <c r="C142" s="31" t="s">
        <v>656</v>
      </c>
      <c r="D142" s="31" t="s">
        <v>657</v>
      </c>
      <c r="E142" s="32" t="s">
        <v>658</v>
      </c>
      <c r="F142" s="32" t="s">
        <v>26</v>
      </c>
    </row>
    <row r="143" spans="1:6" x14ac:dyDescent="0.3">
      <c r="A143" s="30">
        <v>160</v>
      </c>
      <c r="B143" s="31" t="s">
        <v>659</v>
      </c>
      <c r="C143" s="31" t="s">
        <v>660</v>
      </c>
      <c r="D143" s="31" t="s">
        <v>661</v>
      </c>
      <c r="E143" s="32" t="s">
        <v>662</v>
      </c>
      <c r="F143" s="32" t="s">
        <v>110</v>
      </c>
    </row>
    <row r="144" spans="1:6" x14ac:dyDescent="0.3">
      <c r="A144" s="30">
        <v>161</v>
      </c>
      <c r="B144" s="31" t="s">
        <v>663</v>
      </c>
      <c r="C144" s="31" t="s">
        <v>664</v>
      </c>
      <c r="D144" s="31" t="s">
        <v>665</v>
      </c>
      <c r="E144" s="32" t="s">
        <v>666</v>
      </c>
      <c r="F144" s="32" t="s">
        <v>667</v>
      </c>
    </row>
    <row r="145" spans="1:6" x14ac:dyDescent="0.3">
      <c r="A145" s="30">
        <v>162</v>
      </c>
      <c r="B145" s="31" t="s">
        <v>668</v>
      </c>
      <c r="C145" s="31" t="s">
        <v>669</v>
      </c>
      <c r="D145" s="31" t="s">
        <v>670</v>
      </c>
      <c r="E145" s="32" t="s">
        <v>671</v>
      </c>
      <c r="F145" s="32" t="s">
        <v>672</v>
      </c>
    </row>
    <row r="146" spans="1:6" x14ac:dyDescent="0.3">
      <c r="A146" s="30">
        <v>163</v>
      </c>
      <c r="B146" s="31" t="s">
        <v>673</v>
      </c>
      <c r="C146" s="31" t="s">
        <v>674</v>
      </c>
      <c r="D146" s="31" t="s">
        <v>675</v>
      </c>
      <c r="E146" s="32"/>
      <c r="F146" s="32" t="s">
        <v>676</v>
      </c>
    </row>
    <row r="147" spans="1:6" x14ac:dyDescent="0.3">
      <c r="A147" s="30">
        <v>164</v>
      </c>
      <c r="B147" s="31" t="s">
        <v>677</v>
      </c>
      <c r="C147" s="31" t="s">
        <v>678</v>
      </c>
      <c r="D147" s="31" t="s">
        <v>679</v>
      </c>
      <c r="E147" s="32" t="s">
        <v>680</v>
      </c>
      <c r="F147" s="32" t="s">
        <v>681</v>
      </c>
    </row>
    <row r="148" spans="1:6" x14ac:dyDescent="0.3">
      <c r="A148" s="30">
        <v>165</v>
      </c>
      <c r="B148" s="31" t="s">
        <v>682</v>
      </c>
      <c r="C148" s="31" t="s">
        <v>683</v>
      </c>
      <c r="D148" s="31" t="s">
        <v>684</v>
      </c>
      <c r="E148" s="32" t="s">
        <v>685</v>
      </c>
      <c r="F148" s="32" t="s">
        <v>76</v>
      </c>
    </row>
    <row r="149" spans="1:6" x14ac:dyDescent="0.3">
      <c r="A149" s="30">
        <v>166</v>
      </c>
      <c r="B149" s="31" t="s">
        <v>686</v>
      </c>
      <c r="C149" s="31" t="s">
        <v>687</v>
      </c>
      <c r="D149" s="31" t="s">
        <v>688</v>
      </c>
      <c r="E149" s="32" t="s">
        <v>689</v>
      </c>
      <c r="F149" s="32" t="s">
        <v>690</v>
      </c>
    </row>
    <row r="150" spans="1:6" x14ac:dyDescent="0.3">
      <c r="A150" s="30">
        <v>167</v>
      </c>
      <c r="B150" s="31" t="s">
        <v>691</v>
      </c>
      <c r="C150" s="31" t="s">
        <v>692</v>
      </c>
      <c r="D150" s="31" t="s">
        <v>693</v>
      </c>
      <c r="E150" s="32" t="s">
        <v>694</v>
      </c>
      <c r="F150" s="32" t="s">
        <v>695</v>
      </c>
    </row>
    <row r="151" spans="1:6" x14ac:dyDescent="0.3">
      <c r="A151" s="30">
        <v>169</v>
      </c>
      <c r="B151" s="31" t="s">
        <v>696</v>
      </c>
      <c r="C151" s="31" t="s">
        <v>697</v>
      </c>
      <c r="D151" s="31" t="s">
        <v>698</v>
      </c>
      <c r="E151" s="32" t="s">
        <v>699</v>
      </c>
      <c r="F151" s="32" t="s">
        <v>700</v>
      </c>
    </row>
    <row r="152" spans="1:6" x14ac:dyDescent="0.3">
      <c r="A152" s="30">
        <v>170</v>
      </c>
      <c r="B152" s="31" t="s">
        <v>701</v>
      </c>
      <c r="C152" s="31" t="s">
        <v>702</v>
      </c>
      <c r="D152" s="31" t="s">
        <v>703</v>
      </c>
      <c r="E152" s="32" t="s">
        <v>704</v>
      </c>
      <c r="F152" s="32" t="s">
        <v>705</v>
      </c>
    </row>
    <row r="153" spans="1:6" x14ac:dyDescent="0.3">
      <c r="A153" s="30">
        <v>171</v>
      </c>
      <c r="B153" s="31" t="s">
        <v>706</v>
      </c>
      <c r="C153" s="31" t="s">
        <v>707</v>
      </c>
      <c r="D153" s="31" t="s">
        <v>708</v>
      </c>
      <c r="E153" s="32" t="s">
        <v>709</v>
      </c>
      <c r="F153" s="32" t="s">
        <v>26</v>
      </c>
    </row>
    <row r="154" spans="1:6" x14ac:dyDescent="0.3">
      <c r="A154" s="30">
        <v>172</v>
      </c>
      <c r="B154" s="31" t="s">
        <v>710</v>
      </c>
      <c r="C154" s="31" t="s">
        <v>711</v>
      </c>
      <c r="D154" s="34" t="s">
        <v>712</v>
      </c>
      <c r="E154" s="32" t="s">
        <v>713</v>
      </c>
      <c r="F154" s="32" t="s">
        <v>26</v>
      </c>
    </row>
    <row r="155" spans="1:6" x14ac:dyDescent="0.3">
      <c r="A155" s="30">
        <v>173</v>
      </c>
      <c r="B155" s="31" t="s">
        <v>714</v>
      </c>
      <c r="C155" s="31" t="s">
        <v>715</v>
      </c>
      <c r="D155" s="31" t="s">
        <v>716</v>
      </c>
      <c r="E155" s="32" t="s">
        <v>717</v>
      </c>
      <c r="F155" s="32" t="s">
        <v>718</v>
      </c>
    </row>
    <row r="156" spans="1:6" x14ac:dyDescent="0.3">
      <c r="A156" s="30">
        <v>174</v>
      </c>
      <c r="B156" s="31" t="s">
        <v>719</v>
      </c>
      <c r="C156" s="31" t="s">
        <v>720</v>
      </c>
      <c r="D156" s="31" t="s">
        <v>721</v>
      </c>
      <c r="E156" s="32" t="s">
        <v>722</v>
      </c>
      <c r="F156" s="32" t="s">
        <v>723</v>
      </c>
    </row>
    <row r="157" spans="1:6" x14ac:dyDescent="0.3">
      <c r="A157" s="30">
        <v>175</v>
      </c>
      <c r="B157" s="31" t="s">
        <v>724</v>
      </c>
      <c r="C157" s="31" t="s">
        <v>725</v>
      </c>
      <c r="D157" s="31" t="s">
        <v>726</v>
      </c>
      <c r="E157" s="32" t="s">
        <v>727</v>
      </c>
      <c r="F157" s="32" t="s">
        <v>44</v>
      </c>
    </row>
    <row r="158" spans="1:6" x14ac:dyDescent="0.3">
      <c r="A158" s="30">
        <v>176</v>
      </c>
      <c r="B158" s="31" t="s">
        <v>728</v>
      </c>
      <c r="C158" s="31" t="s">
        <v>729</v>
      </c>
      <c r="D158" s="31" t="s">
        <v>730</v>
      </c>
      <c r="E158" s="32" t="s">
        <v>731</v>
      </c>
      <c r="F158" s="32" t="s">
        <v>44</v>
      </c>
    </row>
    <row r="159" spans="1:6" x14ac:dyDescent="0.3">
      <c r="A159" s="30">
        <v>177</v>
      </c>
      <c r="B159" s="31" t="s">
        <v>732</v>
      </c>
      <c r="C159" s="31" t="s">
        <v>733</v>
      </c>
      <c r="D159" s="31" t="s">
        <v>734</v>
      </c>
      <c r="E159" s="32" t="s">
        <v>735</v>
      </c>
      <c r="F159" s="32" t="s">
        <v>736</v>
      </c>
    </row>
    <row r="160" spans="1:6" x14ac:dyDescent="0.3">
      <c r="A160" s="30">
        <v>178</v>
      </c>
      <c r="B160" s="31" t="s">
        <v>737</v>
      </c>
      <c r="C160" s="31" t="s">
        <v>738</v>
      </c>
      <c r="D160" s="31" t="s">
        <v>739</v>
      </c>
      <c r="E160" s="32" t="s">
        <v>740</v>
      </c>
      <c r="F160" s="32" t="s">
        <v>26</v>
      </c>
    </row>
    <row r="161" spans="1:6" x14ac:dyDescent="0.3">
      <c r="A161" s="30">
        <v>179</v>
      </c>
      <c r="B161" s="31" t="s">
        <v>741</v>
      </c>
      <c r="C161" s="31" t="s">
        <v>742</v>
      </c>
      <c r="D161" s="31" t="s">
        <v>743</v>
      </c>
      <c r="E161" s="32"/>
      <c r="F161" s="32" t="s">
        <v>91</v>
      </c>
    </row>
    <row r="162" spans="1:6" x14ac:dyDescent="0.3">
      <c r="A162" s="30">
        <v>180</v>
      </c>
      <c r="B162" s="31" t="s">
        <v>744</v>
      </c>
      <c r="C162" s="31" t="s">
        <v>745</v>
      </c>
      <c r="D162" s="31" t="s">
        <v>746</v>
      </c>
      <c r="E162" s="32" t="s">
        <v>747</v>
      </c>
      <c r="F162" s="32" t="s">
        <v>26</v>
      </c>
    </row>
    <row r="163" spans="1:6" x14ac:dyDescent="0.3">
      <c r="A163" s="30">
        <v>182</v>
      </c>
      <c r="B163" s="31" t="s">
        <v>748</v>
      </c>
      <c r="C163" s="31" t="s">
        <v>749</v>
      </c>
      <c r="D163" s="31" t="s">
        <v>750</v>
      </c>
      <c r="E163" s="32" t="s">
        <v>751</v>
      </c>
      <c r="F163" s="32" t="s">
        <v>26</v>
      </c>
    </row>
    <row r="164" spans="1:6" x14ac:dyDescent="0.3">
      <c r="A164" s="30">
        <v>183</v>
      </c>
      <c r="B164" s="31" t="s">
        <v>752</v>
      </c>
      <c r="C164" s="31" t="s">
        <v>753</v>
      </c>
      <c r="D164" s="31" t="s">
        <v>754</v>
      </c>
      <c r="E164" s="32" t="s">
        <v>755</v>
      </c>
      <c r="F164" s="32" t="s">
        <v>53</v>
      </c>
    </row>
    <row r="165" spans="1:6" x14ac:dyDescent="0.3">
      <c r="A165" s="30">
        <v>184</v>
      </c>
      <c r="B165" s="31" t="s">
        <v>756</v>
      </c>
      <c r="C165" s="31" t="s">
        <v>757</v>
      </c>
      <c r="D165" s="31" t="s">
        <v>758</v>
      </c>
      <c r="E165" s="32" t="s">
        <v>759</v>
      </c>
      <c r="F165" s="32" t="s">
        <v>91</v>
      </c>
    </row>
    <row r="166" spans="1:6" x14ac:dyDescent="0.3">
      <c r="A166" s="30">
        <v>185</v>
      </c>
      <c r="B166" s="31" t="s">
        <v>760</v>
      </c>
      <c r="C166" s="31" t="s">
        <v>761</v>
      </c>
      <c r="D166" s="31" t="s">
        <v>762</v>
      </c>
      <c r="E166" s="32" t="s">
        <v>763</v>
      </c>
      <c r="F166" s="32" t="s">
        <v>764</v>
      </c>
    </row>
    <row r="167" spans="1:6" x14ac:dyDescent="0.3">
      <c r="A167" s="30">
        <v>186</v>
      </c>
      <c r="B167" s="31" t="s">
        <v>765</v>
      </c>
      <c r="C167" s="31" t="s">
        <v>766</v>
      </c>
      <c r="D167" s="31" t="s">
        <v>767</v>
      </c>
      <c r="E167" s="32" t="s">
        <v>768</v>
      </c>
      <c r="F167" s="32" t="s">
        <v>769</v>
      </c>
    </row>
    <row r="168" spans="1:6" x14ac:dyDescent="0.3">
      <c r="A168" s="30">
        <v>187</v>
      </c>
      <c r="B168" s="31" t="s">
        <v>770</v>
      </c>
      <c r="C168" s="31" t="s">
        <v>771</v>
      </c>
      <c r="D168" s="31" t="s">
        <v>772</v>
      </c>
      <c r="E168" s="32">
        <v>622703221</v>
      </c>
      <c r="F168" s="32" t="s">
        <v>773</v>
      </c>
    </row>
    <row r="169" spans="1:6" x14ac:dyDescent="0.3">
      <c r="A169" s="30">
        <v>188</v>
      </c>
      <c r="B169" s="31" t="s">
        <v>774</v>
      </c>
      <c r="C169" s="31" t="s">
        <v>775</v>
      </c>
      <c r="D169" s="31" t="s">
        <v>776</v>
      </c>
      <c r="E169" s="32" t="s">
        <v>777</v>
      </c>
      <c r="F169" s="32" t="s">
        <v>778</v>
      </c>
    </row>
    <row r="170" spans="1:6" x14ac:dyDescent="0.3">
      <c r="A170" s="30">
        <v>189</v>
      </c>
      <c r="B170" s="31" t="s">
        <v>779</v>
      </c>
      <c r="C170" s="31" t="s">
        <v>780</v>
      </c>
      <c r="D170" s="31" t="s">
        <v>781</v>
      </c>
      <c r="E170" s="32" t="s">
        <v>782</v>
      </c>
      <c r="F170" s="32" t="s">
        <v>783</v>
      </c>
    </row>
    <row r="171" spans="1:6" x14ac:dyDescent="0.3">
      <c r="A171" s="30">
        <v>190</v>
      </c>
      <c r="B171" s="31" t="s">
        <v>784</v>
      </c>
      <c r="C171" s="31" t="s">
        <v>785</v>
      </c>
      <c r="D171" s="31" t="s">
        <v>786</v>
      </c>
      <c r="E171" s="32">
        <v>36655317</v>
      </c>
      <c r="F171" s="32" t="s">
        <v>26</v>
      </c>
    </row>
    <row r="172" spans="1:6" x14ac:dyDescent="0.3">
      <c r="A172" s="30">
        <v>191</v>
      </c>
      <c r="B172" s="31" t="s">
        <v>787</v>
      </c>
      <c r="C172" s="31" t="s">
        <v>788</v>
      </c>
      <c r="D172" s="31" t="s">
        <v>789</v>
      </c>
      <c r="E172" s="32" t="s">
        <v>790</v>
      </c>
      <c r="F172" s="32" t="s">
        <v>71</v>
      </c>
    </row>
    <row r="173" spans="1:6" x14ac:dyDescent="0.3">
      <c r="A173" s="30">
        <v>192</v>
      </c>
      <c r="B173" s="31" t="s">
        <v>791</v>
      </c>
      <c r="C173" s="31" t="s">
        <v>792</v>
      </c>
      <c r="D173" s="31" t="s">
        <v>793</v>
      </c>
      <c r="E173" s="32" t="s">
        <v>794</v>
      </c>
      <c r="F173" s="32" t="s">
        <v>26</v>
      </c>
    </row>
    <row r="174" spans="1:6" x14ac:dyDescent="0.3">
      <c r="A174" s="30">
        <v>193</v>
      </c>
      <c r="B174" s="31" t="s">
        <v>795</v>
      </c>
      <c r="C174" s="31" t="s">
        <v>796</v>
      </c>
      <c r="D174" s="31" t="s">
        <v>797</v>
      </c>
      <c r="E174" s="32" t="s">
        <v>798</v>
      </c>
      <c r="F174" s="32" t="s">
        <v>26</v>
      </c>
    </row>
    <row r="175" spans="1:6" x14ac:dyDescent="0.3">
      <c r="A175" s="30">
        <v>195</v>
      </c>
      <c r="B175" s="31" t="s">
        <v>799</v>
      </c>
      <c r="C175" s="31" t="s">
        <v>800</v>
      </c>
      <c r="D175" s="31" t="s">
        <v>801</v>
      </c>
      <c r="E175" s="32" t="s">
        <v>802</v>
      </c>
      <c r="F175" s="32" t="s">
        <v>26</v>
      </c>
    </row>
    <row r="176" spans="1:6" x14ac:dyDescent="0.3">
      <c r="A176" s="30">
        <v>196</v>
      </c>
      <c r="B176" s="31" t="s">
        <v>803</v>
      </c>
      <c r="C176" s="31" t="s">
        <v>804</v>
      </c>
      <c r="D176" s="31" t="s">
        <v>805</v>
      </c>
      <c r="E176" s="32" t="s">
        <v>806</v>
      </c>
      <c r="F176" s="32" t="s">
        <v>91</v>
      </c>
    </row>
    <row r="177" spans="1:6" x14ac:dyDescent="0.3">
      <c r="A177" s="30">
        <v>197</v>
      </c>
      <c r="B177" s="31" t="s">
        <v>807</v>
      </c>
      <c r="C177" s="31" t="s">
        <v>808</v>
      </c>
      <c r="D177" s="31" t="s">
        <v>809</v>
      </c>
      <c r="E177" s="32" t="s">
        <v>810</v>
      </c>
      <c r="F177" s="32" t="s">
        <v>91</v>
      </c>
    </row>
    <row r="178" spans="1:6" x14ac:dyDescent="0.3">
      <c r="A178" s="30">
        <v>199</v>
      </c>
      <c r="B178" s="31" t="s">
        <v>811</v>
      </c>
      <c r="C178" s="31" t="s">
        <v>812</v>
      </c>
      <c r="D178" s="31" t="s">
        <v>813</v>
      </c>
      <c r="E178" s="32" t="s">
        <v>813</v>
      </c>
      <c r="F178" s="32" t="s">
        <v>700</v>
      </c>
    </row>
    <row r="179" spans="1:6" x14ac:dyDescent="0.3">
      <c r="A179" s="30">
        <v>200</v>
      </c>
      <c r="B179" s="31" t="s">
        <v>814</v>
      </c>
      <c r="C179" s="31" t="s">
        <v>815</v>
      </c>
      <c r="D179" s="31" t="s">
        <v>816</v>
      </c>
      <c r="E179" s="32" t="s">
        <v>817</v>
      </c>
      <c r="F179" s="32" t="s">
        <v>76</v>
      </c>
    </row>
    <row r="180" spans="1:6" x14ac:dyDescent="0.3">
      <c r="A180" s="30">
        <v>201</v>
      </c>
      <c r="B180" s="31" t="s">
        <v>818</v>
      </c>
      <c r="C180" s="31" t="s">
        <v>819</v>
      </c>
      <c r="D180" s="31" t="s">
        <v>820</v>
      </c>
      <c r="E180" s="32" t="s">
        <v>821</v>
      </c>
      <c r="F180" s="32" t="s">
        <v>822</v>
      </c>
    </row>
    <row r="181" spans="1:6" x14ac:dyDescent="0.3">
      <c r="A181" s="30">
        <v>202</v>
      </c>
      <c r="B181" s="31" t="s">
        <v>823</v>
      </c>
      <c r="C181" s="31" t="s">
        <v>824</v>
      </c>
      <c r="D181" s="31" t="s">
        <v>825</v>
      </c>
      <c r="E181" s="32" t="s">
        <v>826</v>
      </c>
      <c r="F181" s="32" t="s">
        <v>827</v>
      </c>
    </row>
    <row r="182" spans="1:6" x14ac:dyDescent="0.3">
      <c r="A182" s="30">
        <v>203</v>
      </c>
      <c r="B182" s="31" t="s">
        <v>828</v>
      </c>
      <c r="C182" s="31" t="s">
        <v>829</v>
      </c>
      <c r="D182" s="31" t="s">
        <v>830</v>
      </c>
      <c r="E182" s="32" t="s">
        <v>831</v>
      </c>
      <c r="F182" s="32" t="s">
        <v>26</v>
      </c>
    </row>
    <row r="183" spans="1:6" x14ac:dyDescent="0.3">
      <c r="A183" s="30">
        <v>204</v>
      </c>
      <c r="B183" s="31" t="s">
        <v>832</v>
      </c>
      <c r="C183" s="31" t="s">
        <v>833</v>
      </c>
      <c r="D183" s="31" t="s">
        <v>834</v>
      </c>
      <c r="E183" s="32" t="s">
        <v>835</v>
      </c>
      <c r="F183" s="32" t="s">
        <v>76</v>
      </c>
    </row>
    <row r="184" spans="1:6" x14ac:dyDescent="0.3">
      <c r="A184" s="30">
        <v>205</v>
      </c>
      <c r="B184" s="31" t="s">
        <v>836</v>
      </c>
      <c r="C184" s="31" t="s">
        <v>837</v>
      </c>
      <c r="D184" s="31" t="s">
        <v>838</v>
      </c>
      <c r="E184" s="32" t="s">
        <v>839</v>
      </c>
      <c r="F184" s="32" t="s">
        <v>86</v>
      </c>
    </row>
    <row r="185" spans="1:6" x14ac:dyDescent="0.3">
      <c r="A185" s="30">
        <v>210</v>
      </c>
      <c r="B185" s="31" t="s">
        <v>840</v>
      </c>
      <c r="C185" s="31" t="s">
        <v>841</v>
      </c>
      <c r="D185" s="31" t="s">
        <v>842</v>
      </c>
      <c r="E185" s="32" t="s">
        <v>843</v>
      </c>
      <c r="F185" s="32" t="s">
        <v>58</v>
      </c>
    </row>
    <row r="186" spans="1:6" x14ac:dyDescent="0.3">
      <c r="A186" s="30">
        <v>211</v>
      </c>
      <c r="B186" s="31" t="s">
        <v>844</v>
      </c>
      <c r="C186" s="31" t="s">
        <v>845</v>
      </c>
      <c r="D186" s="31" t="s">
        <v>846</v>
      </c>
      <c r="E186" s="32" t="s">
        <v>847</v>
      </c>
      <c r="F186" s="32" t="s">
        <v>129</v>
      </c>
    </row>
    <row r="187" spans="1:6" x14ac:dyDescent="0.3">
      <c r="A187" s="30">
        <v>212</v>
      </c>
      <c r="B187" s="31" t="s">
        <v>848</v>
      </c>
      <c r="C187" s="31" t="s">
        <v>849</v>
      </c>
      <c r="D187" s="31" t="s">
        <v>850</v>
      </c>
      <c r="E187" s="32" t="s">
        <v>851</v>
      </c>
      <c r="F187" s="32" t="s">
        <v>26</v>
      </c>
    </row>
    <row r="188" spans="1:6" x14ac:dyDescent="0.3">
      <c r="A188" s="30">
        <v>213</v>
      </c>
      <c r="B188" s="31" t="s">
        <v>852</v>
      </c>
      <c r="C188" s="31" t="s">
        <v>853</v>
      </c>
      <c r="D188" s="31" t="s">
        <v>854</v>
      </c>
      <c r="E188" s="32" t="s">
        <v>855</v>
      </c>
      <c r="F188" s="32" t="s">
        <v>26</v>
      </c>
    </row>
    <row r="189" spans="1:6" x14ac:dyDescent="0.3">
      <c r="A189" s="30">
        <v>214</v>
      </c>
      <c r="B189" s="31" t="s">
        <v>856</v>
      </c>
      <c r="C189" s="31" t="s">
        <v>857</v>
      </c>
      <c r="D189" s="31" t="s">
        <v>858</v>
      </c>
      <c r="E189" s="32" t="s">
        <v>859</v>
      </c>
      <c r="F189" s="32" t="s">
        <v>26</v>
      </c>
    </row>
    <row r="190" spans="1:6" x14ac:dyDescent="0.3">
      <c r="A190" s="30">
        <v>215</v>
      </c>
      <c r="B190" s="31" t="s">
        <v>860</v>
      </c>
      <c r="C190" s="31" t="s">
        <v>861</v>
      </c>
      <c r="D190" s="31" t="s">
        <v>862</v>
      </c>
      <c r="E190" s="32" t="s">
        <v>863</v>
      </c>
      <c r="F190" s="32" t="s">
        <v>864</v>
      </c>
    </row>
    <row r="191" spans="1:6" x14ac:dyDescent="0.3">
      <c r="A191" s="30">
        <v>216</v>
      </c>
      <c r="B191" s="31" t="s">
        <v>865</v>
      </c>
      <c r="C191" s="31" t="s">
        <v>866</v>
      </c>
      <c r="D191" s="31" t="s">
        <v>867</v>
      </c>
      <c r="E191" s="32" t="s">
        <v>868</v>
      </c>
      <c r="F191" s="32" t="s">
        <v>869</v>
      </c>
    </row>
    <row r="192" spans="1:6" x14ac:dyDescent="0.3">
      <c r="A192" s="30">
        <v>217</v>
      </c>
      <c r="B192" s="31" t="s">
        <v>870</v>
      </c>
      <c r="C192" s="31" t="s">
        <v>871</v>
      </c>
      <c r="D192" s="31" t="s">
        <v>872</v>
      </c>
      <c r="E192" s="32" t="s">
        <v>873</v>
      </c>
      <c r="F192" s="32" t="s">
        <v>874</v>
      </c>
    </row>
    <row r="193" spans="1:6" x14ac:dyDescent="0.3">
      <c r="A193" s="30">
        <v>218</v>
      </c>
      <c r="B193" s="31" t="s">
        <v>875</v>
      </c>
      <c r="C193" s="31" t="s">
        <v>876</v>
      </c>
      <c r="D193" s="31" t="s">
        <v>877</v>
      </c>
      <c r="E193" s="32" t="s">
        <v>878</v>
      </c>
      <c r="F193" s="32" t="s">
        <v>879</v>
      </c>
    </row>
    <row r="194" spans="1:6" x14ac:dyDescent="0.3">
      <c r="A194" s="30">
        <v>219</v>
      </c>
      <c r="B194" s="31" t="s">
        <v>880</v>
      </c>
      <c r="C194" s="31" t="s">
        <v>881</v>
      </c>
      <c r="D194" s="31" t="s">
        <v>882</v>
      </c>
      <c r="E194" s="32" t="s">
        <v>873</v>
      </c>
      <c r="F194" s="32" t="s">
        <v>883</v>
      </c>
    </row>
    <row r="195" spans="1:6" x14ac:dyDescent="0.3">
      <c r="A195" s="30">
        <v>220</v>
      </c>
      <c r="B195" s="31" t="s">
        <v>884</v>
      </c>
      <c r="C195" s="31" t="s">
        <v>885</v>
      </c>
      <c r="D195" s="31" t="s">
        <v>886</v>
      </c>
      <c r="E195" s="32" t="s">
        <v>887</v>
      </c>
      <c r="F195" s="32" t="s">
        <v>39</v>
      </c>
    </row>
    <row r="196" spans="1:6" x14ac:dyDescent="0.3">
      <c r="A196" s="30">
        <v>221</v>
      </c>
      <c r="B196" s="31" t="s">
        <v>888</v>
      </c>
      <c r="C196" s="31" t="s">
        <v>889</v>
      </c>
      <c r="D196" s="31" t="s">
        <v>890</v>
      </c>
      <c r="E196" s="32" t="s">
        <v>891</v>
      </c>
      <c r="F196" s="32" t="s">
        <v>892</v>
      </c>
    </row>
    <row r="197" spans="1:6" x14ac:dyDescent="0.3">
      <c r="A197" s="30">
        <v>222</v>
      </c>
      <c r="B197" s="31" t="s">
        <v>893</v>
      </c>
      <c r="C197" s="31" t="s">
        <v>894</v>
      </c>
      <c r="D197" s="31" t="s">
        <v>895</v>
      </c>
      <c r="E197" s="32" t="s">
        <v>896</v>
      </c>
      <c r="F197" s="32" t="s">
        <v>897</v>
      </c>
    </row>
    <row r="198" spans="1:6" x14ac:dyDescent="0.3">
      <c r="A198" s="30">
        <v>223</v>
      </c>
      <c r="B198" s="31" t="s">
        <v>898</v>
      </c>
      <c r="C198" s="31" t="s">
        <v>899</v>
      </c>
      <c r="D198" s="31" t="s">
        <v>900</v>
      </c>
      <c r="E198" s="32" t="s">
        <v>901</v>
      </c>
      <c r="F198" s="32" t="s">
        <v>76</v>
      </c>
    </row>
    <row r="199" spans="1:6" x14ac:dyDescent="0.3">
      <c r="A199" s="30">
        <v>224</v>
      </c>
      <c r="B199" s="31" t="s">
        <v>902</v>
      </c>
      <c r="C199" s="31" t="s">
        <v>903</v>
      </c>
      <c r="D199" s="31" t="s">
        <v>904</v>
      </c>
      <c r="E199" s="32" t="s">
        <v>905</v>
      </c>
      <c r="F199" s="32" t="s">
        <v>906</v>
      </c>
    </row>
    <row r="200" spans="1:6" x14ac:dyDescent="0.3">
      <c r="A200" s="30">
        <v>225</v>
      </c>
      <c r="B200" s="31" t="s">
        <v>907</v>
      </c>
      <c r="C200" s="31" t="s">
        <v>908</v>
      </c>
      <c r="D200" s="31" t="s">
        <v>909</v>
      </c>
      <c r="E200" s="32"/>
      <c r="F200" s="32" t="s">
        <v>179</v>
      </c>
    </row>
    <row r="201" spans="1:6" x14ac:dyDescent="0.3">
      <c r="A201" s="30">
        <v>226</v>
      </c>
      <c r="B201" s="31" t="s">
        <v>910</v>
      </c>
      <c r="C201" s="31" t="s">
        <v>911</v>
      </c>
      <c r="D201" s="31" t="s">
        <v>912</v>
      </c>
      <c r="E201" s="32" t="s">
        <v>913</v>
      </c>
      <c r="F201" s="32" t="s">
        <v>81</v>
      </c>
    </row>
    <row r="202" spans="1:6" x14ac:dyDescent="0.3">
      <c r="A202" s="30">
        <v>227</v>
      </c>
      <c r="B202" s="31" t="s">
        <v>914</v>
      </c>
      <c r="C202" s="31" t="s">
        <v>915</v>
      </c>
      <c r="D202" s="31" t="s">
        <v>916</v>
      </c>
      <c r="E202" s="32" t="s">
        <v>917</v>
      </c>
      <c r="F202" s="32" t="s">
        <v>918</v>
      </c>
    </row>
    <row r="203" spans="1:6" x14ac:dyDescent="0.3">
      <c r="A203" s="30">
        <v>228</v>
      </c>
      <c r="B203" s="31" t="s">
        <v>919</v>
      </c>
      <c r="C203" s="31" t="s">
        <v>920</v>
      </c>
      <c r="D203" s="31" t="s">
        <v>921</v>
      </c>
      <c r="E203" s="32" t="s">
        <v>922</v>
      </c>
      <c r="F203" s="32" t="s">
        <v>134</v>
      </c>
    </row>
    <row r="204" spans="1:6" x14ac:dyDescent="0.3">
      <c r="A204" s="30">
        <v>229</v>
      </c>
      <c r="B204" s="31" t="s">
        <v>923</v>
      </c>
      <c r="C204" s="31" t="s">
        <v>924</v>
      </c>
      <c r="D204" s="31" t="s">
        <v>925</v>
      </c>
      <c r="E204" s="32" t="s">
        <v>926</v>
      </c>
      <c r="F204" s="32" t="s">
        <v>927</v>
      </c>
    </row>
    <row r="205" spans="1:6" x14ac:dyDescent="0.3">
      <c r="A205" s="30">
        <v>230</v>
      </c>
      <c r="B205" s="31" t="s">
        <v>928</v>
      </c>
      <c r="C205" s="31" t="s">
        <v>929</v>
      </c>
      <c r="D205" s="31" t="s">
        <v>930</v>
      </c>
      <c r="E205" s="32" t="s">
        <v>931</v>
      </c>
      <c r="F205" s="32" t="s">
        <v>76</v>
      </c>
    </row>
    <row r="206" spans="1:6" x14ac:dyDescent="0.3">
      <c r="A206" s="30">
        <v>231</v>
      </c>
      <c r="B206" s="31" t="s">
        <v>932</v>
      </c>
      <c r="C206" s="31" t="s">
        <v>933</v>
      </c>
      <c r="D206" s="31" t="s">
        <v>934</v>
      </c>
      <c r="E206" s="32" t="s">
        <v>935</v>
      </c>
      <c r="F206" s="32" t="s">
        <v>936</v>
      </c>
    </row>
    <row r="207" spans="1:6" x14ac:dyDescent="0.3">
      <c r="A207" s="30">
        <v>232</v>
      </c>
      <c r="B207" s="31" t="s">
        <v>937</v>
      </c>
      <c r="C207" s="31" t="s">
        <v>938</v>
      </c>
      <c r="D207" s="31" t="s">
        <v>939</v>
      </c>
      <c r="E207" s="32" t="s">
        <v>940</v>
      </c>
      <c r="F207" s="32" t="s">
        <v>26</v>
      </c>
    </row>
    <row r="208" spans="1:6" x14ac:dyDescent="0.3">
      <c r="A208" s="30">
        <v>233</v>
      </c>
      <c r="B208" s="31" t="s">
        <v>941</v>
      </c>
      <c r="C208" s="31" t="s">
        <v>942</v>
      </c>
      <c r="D208" s="31" t="s">
        <v>943</v>
      </c>
      <c r="E208" s="32" t="s">
        <v>944</v>
      </c>
      <c r="F208" s="32" t="s">
        <v>44</v>
      </c>
    </row>
    <row r="209" spans="1:6" x14ac:dyDescent="0.3">
      <c r="A209" s="30">
        <v>236</v>
      </c>
      <c r="B209" s="31" t="s">
        <v>945</v>
      </c>
      <c r="C209" s="31" t="s">
        <v>946</v>
      </c>
      <c r="D209" s="31" t="s">
        <v>947</v>
      </c>
      <c r="E209" s="32" t="s">
        <v>947</v>
      </c>
      <c r="F209" s="32" t="s">
        <v>948</v>
      </c>
    </row>
    <row r="210" spans="1:6" x14ac:dyDescent="0.3">
      <c r="A210" s="30">
        <v>237</v>
      </c>
      <c r="B210" s="31" t="s">
        <v>949</v>
      </c>
      <c r="C210" s="31" t="s">
        <v>950</v>
      </c>
      <c r="D210" s="31" t="s">
        <v>951</v>
      </c>
      <c r="E210" s="32" t="s">
        <v>952</v>
      </c>
      <c r="F210" s="32" t="s">
        <v>953</v>
      </c>
    </row>
    <row r="211" spans="1:6" x14ac:dyDescent="0.3">
      <c r="A211" s="30">
        <v>238</v>
      </c>
      <c r="B211" s="31" t="s">
        <v>954</v>
      </c>
      <c r="C211" s="31" t="s">
        <v>955</v>
      </c>
      <c r="D211" s="31" t="s">
        <v>956</v>
      </c>
      <c r="E211" s="32" t="s">
        <v>957</v>
      </c>
      <c r="F211" s="32" t="s">
        <v>250</v>
      </c>
    </row>
    <row r="212" spans="1:6" x14ac:dyDescent="0.3">
      <c r="A212" s="30">
        <v>239</v>
      </c>
      <c r="B212" s="31" t="s">
        <v>958</v>
      </c>
      <c r="C212" s="31" t="s">
        <v>959</v>
      </c>
      <c r="D212" s="31" t="s">
        <v>960</v>
      </c>
      <c r="E212" s="32" t="s">
        <v>961</v>
      </c>
      <c r="F212" s="32" t="s">
        <v>250</v>
      </c>
    </row>
    <row r="213" spans="1:6" x14ac:dyDescent="0.3">
      <c r="A213" s="30">
        <v>241</v>
      </c>
      <c r="B213" s="31" t="s">
        <v>962</v>
      </c>
      <c r="C213" s="31" t="s">
        <v>963</v>
      </c>
      <c r="D213" s="31" t="s">
        <v>964</v>
      </c>
      <c r="E213" s="32" t="s">
        <v>965</v>
      </c>
      <c r="F213" s="32" t="s">
        <v>966</v>
      </c>
    </row>
    <row r="214" spans="1:6" x14ac:dyDescent="0.3">
      <c r="A214" s="30">
        <v>242</v>
      </c>
      <c r="B214" s="31" t="s">
        <v>967</v>
      </c>
      <c r="C214" s="31" t="s">
        <v>968</v>
      </c>
      <c r="D214" s="31" t="s">
        <v>969</v>
      </c>
      <c r="E214" s="32" t="s">
        <v>970</v>
      </c>
      <c r="F214" s="32" t="s">
        <v>971</v>
      </c>
    </row>
    <row r="215" spans="1:6" x14ac:dyDescent="0.3">
      <c r="A215" s="30">
        <v>243</v>
      </c>
      <c r="B215" s="31" t="s">
        <v>972</v>
      </c>
      <c r="C215" s="31" t="s">
        <v>973</v>
      </c>
      <c r="D215" s="31" t="s">
        <v>974</v>
      </c>
      <c r="E215" s="32" t="s">
        <v>975</v>
      </c>
      <c r="F215" s="32" t="s">
        <v>976</v>
      </c>
    </row>
    <row r="216" spans="1:6" x14ac:dyDescent="0.3">
      <c r="A216" s="30">
        <v>244</v>
      </c>
      <c r="B216" s="31" t="s">
        <v>977</v>
      </c>
      <c r="C216" s="31" t="s">
        <v>978</v>
      </c>
      <c r="D216" s="31" t="s">
        <v>979</v>
      </c>
      <c r="E216" s="32"/>
      <c r="F216" s="32" t="s">
        <v>966</v>
      </c>
    </row>
    <row r="217" spans="1:6" x14ac:dyDescent="0.3">
      <c r="A217" s="30">
        <v>245</v>
      </c>
      <c r="B217" s="31" t="s">
        <v>980</v>
      </c>
      <c r="C217" s="31" t="s">
        <v>981</v>
      </c>
      <c r="D217" s="31" t="s">
        <v>982</v>
      </c>
      <c r="E217" s="32" t="s">
        <v>983</v>
      </c>
      <c r="F217" s="32" t="s">
        <v>250</v>
      </c>
    </row>
    <row r="218" spans="1:6" x14ac:dyDescent="0.3">
      <c r="A218" s="30">
        <v>246</v>
      </c>
      <c r="B218" s="31" t="s">
        <v>984</v>
      </c>
      <c r="C218" s="31" t="s">
        <v>985</v>
      </c>
      <c r="D218" s="31" t="s">
        <v>986</v>
      </c>
      <c r="E218" s="32" t="s">
        <v>987</v>
      </c>
      <c r="F218" s="32" t="s">
        <v>988</v>
      </c>
    </row>
    <row r="219" spans="1:6" x14ac:dyDescent="0.3">
      <c r="A219" s="30">
        <v>247</v>
      </c>
      <c r="B219" s="31" t="s">
        <v>989</v>
      </c>
      <c r="C219" s="31" t="s">
        <v>990</v>
      </c>
      <c r="D219" s="31" t="s">
        <v>991</v>
      </c>
      <c r="E219" s="32" t="s">
        <v>992</v>
      </c>
      <c r="F219" s="32" t="s">
        <v>250</v>
      </c>
    </row>
    <row r="220" spans="1:6" x14ac:dyDescent="0.3">
      <c r="A220" s="30">
        <v>249</v>
      </c>
      <c r="B220" s="31" t="s">
        <v>993</v>
      </c>
      <c r="C220" s="31" t="s">
        <v>994</v>
      </c>
      <c r="D220" s="31" t="s">
        <v>995</v>
      </c>
      <c r="E220" s="32" t="s">
        <v>996</v>
      </c>
      <c r="F220" s="32" t="s">
        <v>997</v>
      </c>
    </row>
    <row r="221" spans="1:6" x14ac:dyDescent="0.3">
      <c r="A221" s="30">
        <v>250</v>
      </c>
      <c r="B221" s="31" t="s">
        <v>998</v>
      </c>
      <c r="C221" s="31" t="s">
        <v>999</v>
      </c>
      <c r="D221" s="31" t="s">
        <v>1000</v>
      </c>
      <c r="E221" s="32" t="s">
        <v>1001</v>
      </c>
      <c r="F221" s="32" t="s">
        <v>1002</v>
      </c>
    </row>
    <row r="222" spans="1:6" x14ac:dyDescent="0.3">
      <c r="A222" s="30">
        <v>252</v>
      </c>
      <c r="B222" s="31" t="s">
        <v>1003</v>
      </c>
      <c r="C222" s="31" t="s">
        <v>1004</v>
      </c>
      <c r="D222" s="31" t="s">
        <v>1005</v>
      </c>
      <c r="E222" s="32" t="s">
        <v>1006</v>
      </c>
      <c r="F222" s="32" t="s">
        <v>953</v>
      </c>
    </row>
    <row r="223" spans="1:6" x14ac:dyDescent="0.3">
      <c r="A223" s="30">
        <v>253</v>
      </c>
      <c r="B223" s="31" t="s">
        <v>1007</v>
      </c>
      <c r="C223" s="31" t="s">
        <v>1008</v>
      </c>
      <c r="D223" s="31" t="s">
        <v>1009</v>
      </c>
      <c r="E223" s="32" t="s">
        <v>1010</v>
      </c>
      <c r="F223" s="32" t="s">
        <v>1011</v>
      </c>
    </row>
    <row r="224" spans="1:6" x14ac:dyDescent="0.3">
      <c r="A224" s="30">
        <v>254</v>
      </c>
      <c r="B224" s="31" t="s">
        <v>1012</v>
      </c>
      <c r="C224" s="31" t="s">
        <v>1013</v>
      </c>
      <c r="D224" s="31" t="s">
        <v>1014</v>
      </c>
      <c r="E224" s="32" t="s">
        <v>1015</v>
      </c>
      <c r="F224" s="32" t="s">
        <v>1016</v>
      </c>
    </row>
    <row r="225" spans="1:6" x14ac:dyDescent="0.3">
      <c r="A225" s="30">
        <v>255</v>
      </c>
      <c r="B225" s="31" t="s">
        <v>1017</v>
      </c>
      <c r="C225" s="31" t="s">
        <v>1018</v>
      </c>
      <c r="D225" s="31" t="s">
        <v>1019</v>
      </c>
      <c r="E225" s="32" t="s">
        <v>1020</v>
      </c>
      <c r="F225" s="32" t="s">
        <v>1021</v>
      </c>
    </row>
    <row r="226" spans="1:6" x14ac:dyDescent="0.3">
      <c r="A226" s="30">
        <v>256</v>
      </c>
      <c r="B226" s="31" t="s">
        <v>1022</v>
      </c>
      <c r="C226" s="31" t="s">
        <v>1023</v>
      </c>
      <c r="D226" s="31" t="s">
        <v>1024</v>
      </c>
      <c r="E226" s="32" t="s">
        <v>1025</v>
      </c>
      <c r="F226" s="32" t="s">
        <v>1026</v>
      </c>
    </row>
    <row r="227" spans="1:6" x14ac:dyDescent="0.3">
      <c r="A227" s="30">
        <v>257</v>
      </c>
      <c r="B227" s="31" t="s">
        <v>1027</v>
      </c>
      <c r="C227" s="31" t="s">
        <v>1028</v>
      </c>
      <c r="D227" s="31" t="s">
        <v>1029</v>
      </c>
      <c r="E227" s="32">
        <v>923072</v>
      </c>
      <c r="F227" s="32" t="s">
        <v>1030</v>
      </c>
    </row>
    <row r="228" spans="1:6" x14ac:dyDescent="0.3">
      <c r="A228" s="30">
        <v>258</v>
      </c>
      <c r="B228" s="31" t="s">
        <v>1031</v>
      </c>
      <c r="C228" s="31" t="s">
        <v>1032</v>
      </c>
      <c r="D228" s="31" t="s">
        <v>1033</v>
      </c>
      <c r="E228" s="32" t="s">
        <v>1034</v>
      </c>
      <c r="F228" s="32" t="s">
        <v>1035</v>
      </c>
    </row>
    <row r="229" spans="1:6" x14ac:dyDescent="0.3">
      <c r="A229" s="30">
        <v>259</v>
      </c>
      <c r="B229" s="31" t="s">
        <v>1036</v>
      </c>
      <c r="C229" s="31" t="s">
        <v>1037</v>
      </c>
      <c r="D229" s="31" t="s">
        <v>1038</v>
      </c>
      <c r="E229" s="32" t="s">
        <v>1039</v>
      </c>
      <c r="F229" s="32" t="s">
        <v>1040</v>
      </c>
    </row>
    <row r="230" spans="1:6" x14ac:dyDescent="0.3">
      <c r="A230" s="30">
        <v>260</v>
      </c>
      <c r="B230" s="31" t="s">
        <v>1041</v>
      </c>
      <c r="C230" s="31" t="s">
        <v>1042</v>
      </c>
      <c r="D230" s="31" t="s">
        <v>1043</v>
      </c>
      <c r="E230" s="32" t="s">
        <v>1044</v>
      </c>
      <c r="F230" s="32" t="s">
        <v>1045</v>
      </c>
    </row>
    <row r="231" spans="1:6" x14ac:dyDescent="0.3">
      <c r="A231" s="30">
        <v>262</v>
      </c>
      <c r="B231" s="31" t="s">
        <v>1046</v>
      </c>
      <c r="C231" s="31" t="s">
        <v>1047</v>
      </c>
      <c r="D231" s="31" t="s">
        <v>1048</v>
      </c>
      <c r="E231" s="32" t="s">
        <v>1049</v>
      </c>
      <c r="F231" s="32" t="s">
        <v>1050</v>
      </c>
    </row>
    <row r="232" spans="1:6" x14ac:dyDescent="0.3">
      <c r="A232" s="30">
        <v>263</v>
      </c>
      <c r="B232" s="31" t="s">
        <v>1051</v>
      </c>
      <c r="C232" s="31" t="s">
        <v>1052</v>
      </c>
      <c r="D232" s="31" t="s">
        <v>1053</v>
      </c>
      <c r="E232" s="32" t="s">
        <v>1054</v>
      </c>
      <c r="F232" s="32" t="s">
        <v>1055</v>
      </c>
    </row>
    <row r="233" spans="1:6" x14ac:dyDescent="0.3">
      <c r="A233" s="30">
        <v>264</v>
      </c>
      <c r="B233" s="31" t="s">
        <v>1056</v>
      </c>
      <c r="C233" s="31" t="s">
        <v>1057</v>
      </c>
      <c r="D233" s="31" t="s">
        <v>1058</v>
      </c>
      <c r="E233" s="32" t="s">
        <v>1059</v>
      </c>
      <c r="F233" s="32" t="s">
        <v>71</v>
      </c>
    </row>
    <row r="234" spans="1:6" x14ac:dyDescent="0.3">
      <c r="A234" s="30">
        <v>265</v>
      </c>
      <c r="B234" s="31" t="s">
        <v>1060</v>
      </c>
      <c r="C234" s="31" t="s">
        <v>1061</v>
      </c>
      <c r="D234" s="31" t="s">
        <v>1062</v>
      </c>
      <c r="E234" s="32" t="s">
        <v>1062</v>
      </c>
      <c r="F234" s="32" t="s">
        <v>1063</v>
      </c>
    </row>
    <row r="235" spans="1:6" x14ac:dyDescent="0.3">
      <c r="A235" s="30">
        <v>266</v>
      </c>
      <c r="B235" s="31" t="s">
        <v>1064</v>
      </c>
      <c r="C235" s="31" t="s">
        <v>1065</v>
      </c>
      <c r="D235" s="31" t="s">
        <v>1066</v>
      </c>
      <c r="E235" s="32" t="s">
        <v>1067</v>
      </c>
      <c r="F235" s="32" t="s">
        <v>1068</v>
      </c>
    </row>
    <row r="236" spans="1:6" x14ac:dyDescent="0.3">
      <c r="A236" s="30">
        <v>267</v>
      </c>
      <c r="B236" s="31" t="s">
        <v>1069</v>
      </c>
      <c r="C236" s="31" t="s">
        <v>1070</v>
      </c>
      <c r="D236" s="31" t="s">
        <v>1071</v>
      </c>
      <c r="E236" s="32" t="s">
        <v>1072</v>
      </c>
      <c r="F236" s="32" t="s">
        <v>26</v>
      </c>
    </row>
    <row r="237" spans="1:6" x14ac:dyDescent="0.3">
      <c r="A237" s="30">
        <v>268</v>
      </c>
      <c r="B237" s="31" t="s">
        <v>1073</v>
      </c>
      <c r="C237" s="31" t="s">
        <v>1074</v>
      </c>
      <c r="D237" s="31" t="s">
        <v>1075</v>
      </c>
      <c r="E237" s="32" t="s">
        <v>1076</v>
      </c>
      <c r="F237" s="32" t="s">
        <v>1077</v>
      </c>
    </row>
    <row r="238" spans="1:6" x14ac:dyDescent="0.3">
      <c r="A238" s="30">
        <v>269</v>
      </c>
      <c r="B238" s="31" t="s">
        <v>1078</v>
      </c>
      <c r="C238" s="31" t="s">
        <v>1079</v>
      </c>
      <c r="D238" s="31" t="s">
        <v>1080</v>
      </c>
      <c r="E238" s="32" t="s">
        <v>1081</v>
      </c>
      <c r="F238" s="32" t="s">
        <v>1082</v>
      </c>
    </row>
    <row r="239" spans="1:6" x14ac:dyDescent="0.3">
      <c r="A239" s="30">
        <v>270</v>
      </c>
      <c r="B239" s="31" t="s">
        <v>1083</v>
      </c>
      <c r="C239" s="31" t="s">
        <v>1084</v>
      </c>
      <c r="D239" s="31" t="s">
        <v>1085</v>
      </c>
      <c r="E239" s="32" t="s">
        <v>1086</v>
      </c>
      <c r="F239" s="32" t="s">
        <v>1087</v>
      </c>
    </row>
    <row r="240" spans="1:6" x14ac:dyDescent="0.3">
      <c r="A240" s="30">
        <v>271</v>
      </c>
      <c r="B240" s="31" t="s">
        <v>1088</v>
      </c>
      <c r="C240" s="31" t="s">
        <v>1089</v>
      </c>
      <c r="D240" s="31" t="s">
        <v>1090</v>
      </c>
      <c r="E240" s="32" t="s">
        <v>1091</v>
      </c>
      <c r="F240" s="32" t="s">
        <v>96</v>
      </c>
    </row>
    <row r="241" spans="1:6" x14ac:dyDescent="0.3">
      <c r="A241" s="30">
        <v>272</v>
      </c>
      <c r="B241" s="31" t="s">
        <v>1092</v>
      </c>
      <c r="C241" s="31" t="s">
        <v>1093</v>
      </c>
      <c r="D241" s="31" t="s">
        <v>1094</v>
      </c>
      <c r="E241" s="32" t="s">
        <v>1095</v>
      </c>
      <c r="F241" s="32" t="s">
        <v>404</v>
      </c>
    </row>
    <row r="242" spans="1:6" x14ac:dyDescent="0.3">
      <c r="A242" s="30">
        <v>273</v>
      </c>
      <c r="B242" s="31" t="s">
        <v>1096</v>
      </c>
      <c r="C242" s="31" t="s">
        <v>1097</v>
      </c>
      <c r="D242" s="31" t="s">
        <v>1098</v>
      </c>
      <c r="E242" s="32" t="s">
        <v>1099</v>
      </c>
      <c r="F242" s="32" t="s">
        <v>1100</v>
      </c>
    </row>
    <row r="243" spans="1:6" x14ac:dyDescent="0.3">
      <c r="A243" s="30">
        <v>274</v>
      </c>
      <c r="B243" s="31" t="s">
        <v>1101</v>
      </c>
      <c r="C243" s="31" t="s">
        <v>1102</v>
      </c>
      <c r="D243" s="31" t="s">
        <v>1014</v>
      </c>
      <c r="E243" s="32" t="s">
        <v>1103</v>
      </c>
      <c r="F243" s="32" t="s">
        <v>953</v>
      </c>
    </row>
    <row r="244" spans="1:6" x14ac:dyDescent="0.3">
      <c r="A244" s="30">
        <v>275</v>
      </c>
      <c r="B244" s="31" t="s">
        <v>1104</v>
      </c>
      <c r="C244" s="31" t="s">
        <v>1105</v>
      </c>
      <c r="D244" s="31" t="s">
        <v>1106</v>
      </c>
      <c r="E244" s="32" t="s">
        <v>1107</v>
      </c>
      <c r="F244" s="32" t="s">
        <v>1108</v>
      </c>
    </row>
    <row r="245" spans="1:6" x14ac:dyDescent="0.3">
      <c r="A245" s="30">
        <v>276</v>
      </c>
      <c r="B245" s="31" t="s">
        <v>1109</v>
      </c>
      <c r="C245" s="31" t="s">
        <v>1110</v>
      </c>
      <c r="D245" s="31" t="s">
        <v>1111</v>
      </c>
      <c r="E245" s="32" t="s">
        <v>1112</v>
      </c>
      <c r="F245" s="32" t="s">
        <v>1113</v>
      </c>
    </row>
    <row r="246" spans="1:6" x14ac:dyDescent="0.3">
      <c r="A246" s="30">
        <v>277</v>
      </c>
      <c r="B246" s="31" t="s">
        <v>1114</v>
      </c>
      <c r="C246" s="31" t="s">
        <v>1115</v>
      </c>
      <c r="D246" s="31" t="s">
        <v>1116</v>
      </c>
      <c r="E246" s="32" t="s">
        <v>1117</v>
      </c>
      <c r="F246" s="32" t="s">
        <v>26</v>
      </c>
    </row>
    <row r="247" spans="1:6" x14ac:dyDescent="0.3">
      <c r="A247" s="30">
        <v>278</v>
      </c>
      <c r="B247" s="31" t="s">
        <v>1118</v>
      </c>
      <c r="C247" s="31" t="s">
        <v>1119</v>
      </c>
      <c r="D247" s="31" t="s">
        <v>1120</v>
      </c>
      <c r="E247" s="32" t="s">
        <v>1121</v>
      </c>
      <c r="F247" s="32" t="s">
        <v>1122</v>
      </c>
    </row>
    <row r="248" spans="1:6" x14ac:dyDescent="0.3">
      <c r="A248" s="30">
        <v>279</v>
      </c>
      <c r="B248" s="31" t="s">
        <v>1123</v>
      </c>
      <c r="C248" s="31" t="s">
        <v>1124</v>
      </c>
      <c r="D248" s="31" t="s">
        <v>1125</v>
      </c>
      <c r="E248" s="32" t="s">
        <v>1126</v>
      </c>
      <c r="F248" s="32" t="s">
        <v>250</v>
      </c>
    </row>
    <row r="249" spans="1:6" x14ac:dyDescent="0.3">
      <c r="A249" s="30">
        <v>280</v>
      </c>
      <c r="B249" s="31" t="s">
        <v>1127</v>
      </c>
      <c r="C249" s="31" t="s">
        <v>1128</v>
      </c>
      <c r="D249" s="31" t="s">
        <v>1129</v>
      </c>
      <c r="E249" s="32" t="s">
        <v>1130</v>
      </c>
      <c r="F249" s="32" t="s">
        <v>26</v>
      </c>
    </row>
    <row r="250" spans="1:6" x14ac:dyDescent="0.3">
      <c r="A250" s="30">
        <v>281</v>
      </c>
      <c r="B250" s="31" t="s">
        <v>1131</v>
      </c>
      <c r="C250" s="31" t="s">
        <v>1132</v>
      </c>
      <c r="D250" s="31" t="s">
        <v>1133</v>
      </c>
      <c r="E250" s="32" t="s">
        <v>1134</v>
      </c>
      <c r="F250" s="32" t="s">
        <v>1135</v>
      </c>
    </row>
    <row r="251" spans="1:6" x14ac:dyDescent="0.3">
      <c r="A251" s="30">
        <v>282</v>
      </c>
      <c r="B251" s="31" t="s">
        <v>1136</v>
      </c>
      <c r="C251" s="31" t="s">
        <v>1137</v>
      </c>
      <c r="D251" s="31" t="s">
        <v>1138</v>
      </c>
      <c r="E251" s="32" t="s">
        <v>1139</v>
      </c>
      <c r="F251" s="32" t="s">
        <v>1140</v>
      </c>
    </row>
    <row r="252" spans="1:6" x14ac:dyDescent="0.3">
      <c r="A252" s="30">
        <v>283</v>
      </c>
      <c r="B252" s="31" t="s">
        <v>1141</v>
      </c>
      <c r="C252" s="31" t="s">
        <v>1142</v>
      </c>
      <c r="D252" s="31" t="s">
        <v>1143</v>
      </c>
      <c r="E252" s="32" t="s">
        <v>1144</v>
      </c>
      <c r="F252" s="32" t="s">
        <v>953</v>
      </c>
    </row>
    <row r="253" spans="1:6" x14ac:dyDescent="0.3">
      <c r="A253" s="30">
        <v>284</v>
      </c>
      <c r="B253" s="31" t="s">
        <v>1145</v>
      </c>
      <c r="C253" s="31" t="s">
        <v>1146</v>
      </c>
      <c r="D253" s="31" t="s">
        <v>1147</v>
      </c>
      <c r="E253" s="32" t="s">
        <v>1148</v>
      </c>
      <c r="F253" s="32" t="s">
        <v>1149</v>
      </c>
    </row>
    <row r="254" spans="1:6" x14ac:dyDescent="0.3">
      <c r="A254" s="30">
        <v>285</v>
      </c>
      <c r="B254" s="31" t="s">
        <v>1150</v>
      </c>
      <c r="C254" s="31" t="s">
        <v>1151</v>
      </c>
      <c r="D254" s="31" t="s">
        <v>1152</v>
      </c>
      <c r="E254" s="32" t="s">
        <v>1153</v>
      </c>
      <c r="F254" s="32" t="s">
        <v>250</v>
      </c>
    </row>
    <row r="255" spans="1:6" x14ac:dyDescent="0.3">
      <c r="A255" s="30">
        <v>286</v>
      </c>
      <c r="B255" s="31" t="s">
        <v>1154</v>
      </c>
      <c r="C255" s="31" t="s">
        <v>1155</v>
      </c>
      <c r="D255" s="31" t="s">
        <v>1156</v>
      </c>
      <c r="E255" s="32" t="s">
        <v>1157</v>
      </c>
      <c r="F255" s="32" t="s">
        <v>250</v>
      </c>
    </row>
    <row r="256" spans="1:6" x14ac:dyDescent="0.3">
      <c r="A256" s="30">
        <v>287</v>
      </c>
      <c r="B256" s="31" t="s">
        <v>1158</v>
      </c>
      <c r="C256" s="31" t="s">
        <v>1159</v>
      </c>
      <c r="D256" s="31" t="s">
        <v>1160</v>
      </c>
      <c r="E256" s="32" t="s">
        <v>1161</v>
      </c>
      <c r="F256" s="32" t="s">
        <v>1162</v>
      </c>
    </row>
    <row r="257" spans="1:6" x14ac:dyDescent="0.3">
      <c r="A257" s="30">
        <v>288</v>
      </c>
      <c r="B257" s="31" t="s">
        <v>1163</v>
      </c>
      <c r="C257" s="31" t="s">
        <v>1164</v>
      </c>
      <c r="D257" s="31" t="s">
        <v>1165</v>
      </c>
      <c r="E257" s="32" t="s">
        <v>1166</v>
      </c>
      <c r="F257" s="32" t="s">
        <v>26</v>
      </c>
    </row>
    <row r="258" spans="1:6" x14ac:dyDescent="0.3">
      <c r="A258" s="30">
        <v>289</v>
      </c>
      <c r="B258" s="31" t="s">
        <v>1167</v>
      </c>
      <c r="C258" s="31" t="s">
        <v>1168</v>
      </c>
      <c r="D258" s="31" t="s">
        <v>1169</v>
      </c>
      <c r="E258" s="32" t="s">
        <v>1170</v>
      </c>
      <c r="F258" s="32" t="s">
        <v>1171</v>
      </c>
    </row>
    <row r="259" spans="1:6" x14ac:dyDescent="0.3">
      <c r="A259" s="30">
        <v>290</v>
      </c>
      <c r="B259" s="31" t="s">
        <v>1172</v>
      </c>
      <c r="C259" s="31" t="s">
        <v>1173</v>
      </c>
      <c r="D259" s="31" t="s">
        <v>1174</v>
      </c>
      <c r="E259" s="32" t="s">
        <v>1175</v>
      </c>
      <c r="F259" s="32" t="s">
        <v>966</v>
      </c>
    </row>
    <row r="260" spans="1:6" x14ac:dyDescent="0.3">
      <c r="A260" s="30">
        <v>291</v>
      </c>
      <c r="B260" s="31" t="s">
        <v>1176</v>
      </c>
      <c r="C260" s="31" t="s">
        <v>1177</v>
      </c>
      <c r="D260" s="31" t="s">
        <v>1178</v>
      </c>
      <c r="E260" s="32" t="s">
        <v>1179</v>
      </c>
      <c r="F260" s="32" t="s">
        <v>1180</v>
      </c>
    </row>
    <row r="261" spans="1:6" x14ac:dyDescent="0.3">
      <c r="A261" s="30">
        <v>292</v>
      </c>
      <c r="B261" s="31" t="s">
        <v>1181</v>
      </c>
      <c r="C261" s="31" t="s">
        <v>1182</v>
      </c>
      <c r="D261" s="31" t="s">
        <v>1183</v>
      </c>
      <c r="E261" s="32" t="s">
        <v>1184</v>
      </c>
      <c r="F261" s="32" t="s">
        <v>953</v>
      </c>
    </row>
    <row r="262" spans="1:6" x14ac:dyDescent="0.3">
      <c r="A262" s="30">
        <v>293</v>
      </c>
      <c r="B262" s="31" t="s">
        <v>1185</v>
      </c>
      <c r="C262" s="31" t="s">
        <v>1186</v>
      </c>
      <c r="D262" s="31" t="s">
        <v>1187</v>
      </c>
      <c r="E262" s="32" t="s">
        <v>1188</v>
      </c>
      <c r="F262" s="32" t="s">
        <v>197</v>
      </c>
    </row>
    <row r="263" spans="1:6" x14ac:dyDescent="0.3">
      <c r="A263" s="30">
        <v>294</v>
      </c>
      <c r="B263" s="31" t="s">
        <v>1189</v>
      </c>
      <c r="C263" s="31" t="s">
        <v>1190</v>
      </c>
      <c r="D263" s="31" t="s">
        <v>1191</v>
      </c>
      <c r="E263" s="32" t="s">
        <v>1192</v>
      </c>
      <c r="F263" s="32" t="s">
        <v>26</v>
      </c>
    </row>
    <row r="264" spans="1:6" x14ac:dyDescent="0.3">
      <c r="A264" s="30">
        <v>295</v>
      </c>
      <c r="B264" s="31" t="s">
        <v>1193</v>
      </c>
      <c r="C264" s="31" t="s">
        <v>1194</v>
      </c>
      <c r="D264" s="31" t="s">
        <v>1195</v>
      </c>
      <c r="E264" s="32" t="s">
        <v>1196</v>
      </c>
      <c r="F264" s="32" t="s">
        <v>953</v>
      </c>
    </row>
    <row r="265" spans="1:6" x14ac:dyDescent="0.3">
      <c r="A265" s="30">
        <v>296</v>
      </c>
      <c r="B265" s="31" t="s">
        <v>1197</v>
      </c>
      <c r="C265" s="31" t="s">
        <v>1198</v>
      </c>
      <c r="D265" s="31" t="s">
        <v>1199</v>
      </c>
      <c r="E265" s="32" t="s">
        <v>1200</v>
      </c>
      <c r="F265" s="32" t="s">
        <v>76</v>
      </c>
    </row>
    <row r="266" spans="1:6" x14ac:dyDescent="0.3">
      <c r="A266" s="30">
        <v>297</v>
      </c>
      <c r="B266" s="31" t="s">
        <v>1201</v>
      </c>
      <c r="C266" s="31" t="s">
        <v>1202</v>
      </c>
      <c r="D266" s="31" t="s">
        <v>1203</v>
      </c>
      <c r="E266" s="32" t="s">
        <v>1204</v>
      </c>
      <c r="F266" s="32" t="s">
        <v>124</v>
      </c>
    </row>
    <row r="267" spans="1:6" x14ac:dyDescent="0.3">
      <c r="A267" s="30">
        <v>298</v>
      </c>
      <c r="B267" s="31" t="s">
        <v>1205</v>
      </c>
      <c r="C267" s="31" t="s">
        <v>1206</v>
      </c>
      <c r="D267" s="31" t="s">
        <v>1207</v>
      </c>
      <c r="E267" s="32" t="s">
        <v>1208</v>
      </c>
      <c r="F267" s="32" t="s">
        <v>26</v>
      </c>
    </row>
    <row r="268" spans="1:6" x14ac:dyDescent="0.3">
      <c r="A268" s="30">
        <v>299</v>
      </c>
      <c r="B268" s="31" t="s">
        <v>1209</v>
      </c>
      <c r="C268" s="31" t="s">
        <v>1210</v>
      </c>
      <c r="D268" s="31" t="s">
        <v>1211</v>
      </c>
      <c r="E268" s="32" t="s">
        <v>1212</v>
      </c>
      <c r="F268" s="32" t="s">
        <v>26</v>
      </c>
    </row>
    <row r="269" spans="1:6" x14ac:dyDescent="0.3">
      <c r="A269" s="30">
        <v>301</v>
      </c>
      <c r="B269" s="31" t="s">
        <v>1213</v>
      </c>
      <c r="C269" s="31" t="s">
        <v>1214</v>
      </c>
      <c r="D269" s="31" t="s">
        <v>1215</v>
      </c>
      <c r="E269" s="32" t="s">
        <v>1216</v>
      </c>
      <c r="F269" s="32" t="s">
        <v>101</v>
      </c>
    </row>
    <row r="270" spans="1:6" x14ac:dyDescent="0.3">
      <c r="A270" s="30">
        <v>303</v>
      </c>
      <c r="B270" s="31" t="s">
        <v>1217</v>
      </c>
      <c r="C270" s="31" t="s">
        <v>1218</v>
      </c>
      <c r="D270" s="31" t="s">
        <v>1219</v>
      </c>
      <c r="E270" s="32" t="s">
        <v>1220</v>
      </c>
      <c r="F270" s="32" t="s">
        <v>39</v>
      </c>
    </row>
    <row r="271" spans="1:6" x14ac:dyDescent="0.3">
      <c r="A271" s="30">
        <v>304</v>
      </c>
      <c r="B271" s="31" t="s">
        <v>1221</v>
      </c>
      <c r="C271" s="31" t="s">
        <v>1221</v>
      </c>
      <c r="D271" s="31" t="s">
        <v>1222</v>
      </c>
      <c r="E271" s="32" t="s">
        <v>1223</v>
      </c>
      <c r="F271" s="32" t="s">
        <v>76</v>
      </c>
    </row>
    <row r="272" spans="1:6" x14ac:dyDescent="0.3">
      <c r="A272" s="30">
        <v>305</v>
      </c>
      <c r="B272" s="31" t="s">
        <v>1224</v>
      </c>
      <c r="C272" s="31" t="s">
        <v>1225</v>
      </c>
      <c r="D272" s="31" t="s">
        <v>1226</v>
      </c>
      <c r="E272" s="32" t="s">
        <v>1227</v>
      </c>
      <c r="F272" s="32" t="s">
        <v>76</v>
      </c>
    </row>
    <row r="273" spans="1:6" x14ac:dyDescent="0.3">
      <c r="A273" s="30">
        <v>306</v>
      </c>
      <c r="B273" s="31" t="s">
        <v>1228</v>
      </c>
      <c r="C273" s="31" t="s">
        <v>1229</v>
      </c>
      <c r="D273" s="31" t="s">
        <v>1230</v>
      </c>
      <c r="E273" s="32" t="s">
        <v>1231</v>
      </c>
      <c r="F273" s="32" t="s">
        <v>39</v>
      </c>
    </row>
    <row r="274" spans="1:6" x14ac:dyDescent="0.3">
      <c r="A274" s="30">
        <v>307</v>
      </c>
      <c r="B274" s="31" t="s">
        <v>1232</v>
      </c>
      <c r="C274" s="31" t="s">
        <v>1233</v>
      </c>
      <c r="D274" s="31" t="s">
        <v>1234</v>
      </c>
      <c r="E274" s="32" t="s">
        <v>1235</v>
      </c>
      <c r="F274" s="32" t="s">
        <v>26</v>
      </c>
    </row>
    <row r="275" spans="1:6" x14ac:dyDescent="0.3">
      <c r="A275" s="30">
        <v>308</v>
      </c>
      <c r="B275" s="31" t="s">
        <v>1236</v>
      </c>
      <c r="C275" s="31" t="s">
        <v>1237</v>
      </c>
      <c r="D275" s="31" t="s">
        <v>1238</v>
      </c>
      <c r="E275" s="32"/>
      <c r="F275" s="32" t="s">
        <v>71</v>
      </c>
    </row>
    <row r="276" spans="1:6" x14ac:dyDescent="0.3">
      <c r="A276" s="30">
        <v>309</v>
      </c>
      <c r="B276" s="31" t="s">
        <v>1239</v>
      </c>
      <c r="C276" s="31" t="s">
        <v>1240</v>
      </c>
      <c r="D276" s="31" t="s">
        <v>1241</v>
      </c>
      <c r="E276" s="32" t="s">
        <v>1242</v>
      </c>
      <c r="F276" s="32" t="s">
        <v>953</v>
      </c>
    </row>
    <row r="277" spans="1:6" x14ac:dyDescent="0.3">
      <c r="A277" s="30">
        <v>310</v>
      </c>
      <c r="B277" s="31" t="s">
        <v>1243</v>
      </c>
      <c r="C277" s="31" t="s">
        <v>1244</v>
      </c>
      <c r="D277" s="31" t="s">
        <v>1245</v>
      </c>
      <c r="E277" s="32" t="s">
        <v>1246</v>
      </c>
      <c r="F277" s="32" t="s">
        <v>81</v>
      </c>
    </row>
    <row r="278" spans="1:6" x14ac:dyDescent="0.3">
      <c r="A278" s="30">
        <v>311</v>
      </c>
      <c r="B278" s="31" t="s">
        <v>1247</v>
      </c>
      <c r="C278" s="31" t="s">
        <v>1248</v>
      </c>
      <c r="D278" s="31" t="s">
        <v>1249</v>
      </c>
      <c r="E278" s="32" t="s">
        <v>1250</v>
      </c>
      <c r="F278" s="32" t="s">
        <v>53</v>
      </c>
    </row>
    <row r="279" spans="1:6" x14ac:dyDescent="0.3">
      <c r="A279" s="30">
        <v>312</v>
      </c>
      <c r="B279" s="31" t="s">
        <v>1251</v>
      </c>
      <c r="C279" s="31" t="s">
        <v>1252</v>
      </c>
      <c r="D279" s="31" t="s">
        <v>1253</v>
      </c>
      <c r="E279" s="32" t="s">
        <v>1254</v>
      </c>
      <c r="F279" s="32" t="s">
        <v>91</v>
      </c>
    </row>
    <row r="280" spans="1:6" x14ac:dyDescent="0.3">
      <c r="A280" s="30">
        <v>313</v>
      </c>
      <c r="B280" s="31" t="s">
        <v>1255</v>
      </c>
      <c r="C280" s="31" t="s">
        <v>1256</v>
      </c>
      <c r="D280" s="31" t="s">
        <v>1257</v>
      </c>
      <c r="E280" s="32" t="s">
        <v>1258</v>
      </c>
      <c r="F280" s="32" t="s">
        <v>110</v>
      </c>
    </row>
    <row r="281" spans="1:6" x14ac:dyDescent="0.3">
      <c r="A281" s="30">
        <v>314</v>
      </c>
      <c r="B281" s="31" t="s">
        <v>1259</v>
      </c>
      <c r="C281" s="31" t="s">
        <v>1260</v>
      </c>
      <c r="D281" s="31" t="s">
        <v>1261</v>
      </c>
      <c r="E281" s="32" t="s">
        <v>1262</v>
      </c>
      <c r="F281" s="32" t="s">
        <v>91</v>
      </c>
    </row>
    <row r="282" spans="1:6" x14ac:dyDescent="0.3">
      <c r="A282" s="30">
        <v>315</v>
      </c>
      <c r="B282" s="31" t="s">
        <v>1263</v>
      </c>
      <c r="C282" s="31" t="s">
        <v>1264</v>
      </c>
      <c r="D282" s="31" t="s">
        <v>1265</v>
      </c>
      <c r="E282" s="32" t="s">
        <v>1266</v>
      </c>
      <c r="F282" s="32" t="s">
        <v>250</v>
      </c>
    </row>
    <row r="283" spans="1:6" x14ac:dyDescent="0.3">
      <c r="A283" s="30">
        <v>316</v>
      </c>
      <c r="B283" s="31" t="s">
        <v>1267</v>
      </c>
      <c r="C283" s="31" t="s">
        <v>1268</v>
      </c>
      <c r="D283" s="31" t="s">
        <v>1269</v>
      </c>
      <c r="E283" s="32"/>
      <c r="F283" s="32" t="s">
        <v>1270</v>
      </c>
    </row>
    <row r="284" spans="1:6" x14ac:dyDescent="0.3">
      <c r="A284" s="30">
        <v>317</v>
      </c>
      <c r="B284" s="31" t="s">
        <v>1271</v>
      </c>
      <c r="C284" s="31" t="s">
        <v>1272</v>
      </c>
      <c r="D284" s="31" t="s">
        <v>1273</v>
      </c>
      <c r="E284" s="32" t="s">
        <v>1274</v>
      </c>
      <c r="F284" s="32" t="s">
        <v>44</v>
      </c>
    </row>
    <row r="285" spans="1:6" x14ac:dyDescent="0.3">
      <c r="A285" s="30">
        <v>318</v>
      </c>
      <c r="B285" s="31" t="s">
        <v>1275</v>
      </c>
      <c r="C285" s="31" t="s">
        <v>1276</v>
      </c>
      <c r="D285" s="31" t="s">
        <v>1277</v>
      </c>
      <c r="E285" s="32" t="s">
        <v>1278</v>
      </c>
      <c r="F285" s="32" t="s">
        <v>953</v>
      </c>
    </row>
    <row r="286" spans="1:6" x14ac:dyDescent="0.3">
      <c r="A286" s="30">
        <v>319</v>
      </c>
      <c r="B286" s="31" t="s">
        <v>1279</v>
      </c>
      <c r="C286" s="31" t="s">
        <v>1280</v>
      </c>
      <c r="D286" s="31" t="s">
        <v>1281</v>
      </c>
      <c r="E286" s="32" t="s">
        <v>1282</v>
      </c>
      <c r="F286" s="32" t="s">
        <v>76</v>
      </c>
    </row>
    <row r="287" spans="1:6" x14ac:dyDescent="0.3">
      <c r="A287" s="30">
        <v>320</v>
      </c>
      <c r="B287" s="31" t="s">
        <v>1283</v>
      </c>
      <c r="C287" s="31" t="s">
        <v>1284</v>
      </c>
      <c r="D287" s="31" t="s">
        <v>1285</v>
      </c>
      <c r="E287" s="32" t="s">
        <v>1286</v>
      </c>
      <c r="F287" s="32" t="s">
        <v>26</v>
      </c>
    </row>
    <row r="288" spans="1:6" x14ac:dyDescent="0.3">
      <c r="A288" s="30">
        <v>321</v>
      </c>
      <c r="B288" s="31" t="s">
        <v>1287</v>
      </c>
      <c r="C288" s="31" t="s">
        <v>1288</v>
      </c>
      <c r="D288" s="31" t="s">
        <v>1289</v>
      </c>
      <c r="E288" s="32" t="s">
        <v>1290</v>
      </c>
      <c r="F288" s="32" t="s">
        <v>170</v>
      </c>
    </row>
    <row r="289" spans="1:6" x14ac:dyDescent="0.3">
      <c r="A289" s="30">
        <v>323</v>
      </c>
      <c r="B289" s="31" t="s">
        <v>1291</v>
      </c>
      <c r="C289" s="31" t="s">
        <v>1292</v>
      </c>
      <c r="D289" s="31" t="s">
        <v>1293</v>
      </c>
      <c r="E289" s="32" t="s">
        <v>1294</v>
      </c>
      <c r="F289" s="32" t="s">
        <v>1295</v>
      </c>
    </row>
    <row r="290" spans="1:6" x14ac:dyDescent="0.3">
      <c r="A290" s="30">
        <v>324</v>
      </c>
      <c r="B290" s="31" t="s">
        <v>1296</v>
      </c>
      <c r="C290" s="31" t="s">
        <v>1297</v>
      </c>
      <c r="D290" s="31" t="s">
        <v>1298</v>
      </c>
      <c r="E290" s="32" t="s">
        <v>1298</v>
      </c>
      <c r="F290" s="32" t="s">
        <v>1299</v>
      </c>
    </row>
    <row r="291" spans="1:6" x14ac:dyDescent="0.3">
      <c r="A291" s="30">
        <v>325</v>
      </c>
      <c r="B291" s="31" t="s">
        <v>1300</v>
      </c>
      <c r="C291" s="31" t="s">
        <v>1301</v>
      </c>
      <c r="D291" s="31" t="s">
        <v>1302</v>
      </c>
      <c r="E291" s="32" t="s">
        <v>1303</v>
      </c>
      <c r="F291" s="32" t="s">
        <v>188</v>
      </c>
    </row>
    <row r="292" spans="1:6" x14ac:dyDescent="0.3">
      <c r="A292" s="30">
        <v>326</v>
      </c>
      <c r="B292" s="31" t="s">
        <v>1304</v>
      </c>
      <c r="C292" s="31" t="s">
        <v>1305</v>
      </c>
      <c r="D292" s="31" t="s">
        <v>1306</v>
      </c>
      <c r="E292" s="32" t="s">
        <v>1307</v>
      </c>
      <c r="F292" s="32" t="s">
        <v>953</v>
      </c>
    </row>
    <row r="293" spans="1:6" x14ac:dyDescent="0.3">
      <c r="A293" s="30">
        <v>327</v>
      </c>
      <c r="B293" s="31" t="s">
        <v>1308</v>
      </c>
      <c r="C293" s="31" t="s">
        <v>1309</v>
      </c>
      <c r="D293" s="31" t="s">
        <v>1310</v>
      </c>
      <c r="E293" s="32" t="s">
        <v>1311</v>
      </c>
      <c r="F293" s="32" t="s">
        <v>76</v>
      </c>
    </row>
    <row r="294" spans="1:6" x14ac:dyDescent="0.3">
      <c r="A294" s="30">
        <v>328</v>
      </c>
      <c r="B294" s="31" t="s">
        <v>1312</v>
      </c>
      <c r="C294" s="31" t="s">
        <v>1313</v>
      </c>
      <c r="D294" s="31" t="s">
        <v>1314</v>
      </c>
      <c r="E294" s="32" t="s">
        <v>1315</v>
      </c>
      <c r="F294" s="32" t="s">
        <v>58</v>
      </c>
    </row>
    <row r="295" spans="1:6" x14ac:dyDescent="0.3">
      <c r="A295" s="30">
        <v>329</v>
      </c>
      <c r="B295" s="31" t="s">
        <v>1316</v>
      </c>
      <c r="C295" s="31" t="s">
        <v>1317</v>
      </c>
      <c r="D295" s="31" t="s">
        <v>1318</v>
      </c>
      <c r="E295" s="32" t="s">
        <v>1319</v>
      </c>
      <c r="F295" s="32" t="s">
        <v>26</v>
      </c>
    </row>
    <row r="296" spans="1:6" x14ac:dyDescent="0.3">
      <c r="A296" s="30">
        <v>330</v>
      </c>
      <c r="B296" s="31" t="s">
        <v>1320</v>
      </c>
      <c r="C296" s="31" t="s">
        <v>1321</v>
      </c>
      <c r="D296" s="31" t="s">
        <v>1322</v>
      </c>
      <c r="E296" s="32" t="s">
        <v>1323</v>
      </c>
      <c r="F296" s="32" t="s">
        <v>26</v>
      </c>
    </row>
    <row r="297" spans="1:6" x14ac:dyDescent="0.3">
      <c r="A297" s="30">
        <v>331</v>
      </c>
      <c r="B297" s="31" t="s">
        <v>1324</v>
      </c>
      <c r="C297" s="31" t="s">
        <v>1325</v>
      </c>
      <c r="D297" s="31" t="s">
        <v>1326</v>
      </c>
      <c r="E297" s="32"/>
      <c r="F297" s="32" t="s">
        <v>53</v>
      </c>
    </row>
    <row r="298" spans="1:6" x14ac:dyDescent="0.3">
      <c r="A298" s="30">
        <v>332</v>
      </c>
      <c r="B298" s="31" t="s">
        <v>1327</v>
      </c>
      <c r="C298" s="31" t="s">
        <v>1328</v>
      </c>
      <c r="D298" s="31" t="s">
        <v>1329</v>
      </c>
      <c r="E298" s="32"/>
      <c r="F298" s="32" t="s">
        <v>53</v>
      </c>
    </row>
    <row r="299" spans="1:6" x14ac:dyDescent="0.3">
      <c r="A299" s="30">
        <v>333</v>
      </c>
      <c r="B299" s="31" t="s">
        <v>1330</v>
      </c>
      <c r="C299" s="31" t="s">
        <v>1331</v>
      </c>
      <c r="D299" s="31" t="s">
        <v>1332</v>
      </c>
      <c r="E299" s="32"/>
      <c r="F299" s="32" t="s">
        <v>170</v>
      </c>
    </row>
    <row r="300" spans="1:6" x14ac:dyDescent="0.3">
      <c r="A300" s="30">
        <v>334</v>
      </c>
      <c r="B300" s="31" t="s">
        <v>1333</v>
      </c>
      <c r="C300" s="31" t="s">
        <v>1334</v>
      </c>
      <c r="D300" s="31" t="s">
        <v>1335</v>
      </c>
      <c r="E300" s="32"/>
      <c r="F300" s="32" t="s">
        <v>26</v>
      </c>
    </row>
    <row r="301" spans="1:6" x14ac:dyDescent="0.3">
      <c r="A301" s="30">
        <v>335</v>
      </c>
      <c r="B301" s="31" t="s">
        <v>1336</v>
      </c>
      <c r="C301" s="31" t="s">
        <v>1337</v>
      </c>
      <c r="D301" s="31" t="s">
        <v>1338</v>
      </c>
      <c r="E301" s="32" t="s">
        <v>1339</v>
      </c>
      <c r="F301" s="32" t="s">
        <v>58</v>
      </c>
    </row>
    <row r="302" spans="1:6" x14ac:dyDescent="0.3">
      <c r="A302" s="30">
        <v>336</v>
      </c>
      <c r="B302" s="31" t="s">
        <v>1340</v>
      </c>
      <c r="C302" s="31" t="s">
        <v>1341</v>
      </c>
      <c r="D302" s="31" t="s">
        <v>1342</v>
      </c>
      <c r="E302" s="32"/>
      <c r="F302" s="32" t="s">
        <v>966</v>
      </c>
    </row>
    <row r="303" spans="1:6" x14ac:dyDescent="0.3">
      <c r="A303" s="30">
        <v>337</v>
      </c>
      <c r="B303" s="31" t="s">
        <v>1343</v>
      </c>
      <c r="C303" s="31" t="s">
        <v>1344</v>
      </c>
      <c r="D303" s="31" t="s">
        <v>1345</v>
      </c>
      <c r="E303" s="32" t="s">
        <v>1346</v>
      </c>
      <c r="F303" s="32" t="s">
        <v>76</v>
      </c>
    </row>
    <row r="304" spans="1:6" x14ac:dyDescent="0.3">
      <c r="A304" s="30">
        <v>338</v>
      </c>
      <c r="B304" s="31" t="s">
        <v>1347</v>
      </c>
      <c r="C304" s="31" t="s">
        <v>1348</v>
      </c>
      <c r="D304" s="31" t="s">
        <v>1349</v>
      </c>
      <c r="E304" s="32"/>
      <c r="F304" s="32" t="s">
        <v>26</v>
      </c>
    </row>
    <row r="305" spans="1:6" x14ac:dyDescent="0.3">
      <c r="A305" s="30">
        <v>339</v>
      </c>
      <c r="B305" s="31" t="s">
        <v>1350</v>
      </c>
      <c r="C305" s="31" t="s">
        <v>1351</v>
      </c>
      <c r="D305" s="31" t="s">
        <v>1352</v>
      </c>
      <c r="E305" s="32" t="s">
        <v>1353</v>
      </c>
      <c r="F305" s="32" t="s">
        <v>1354</v>
      </c>
    </row>
    <row r="306" spans="1:6" x14ac:dyDescent="0.3">
      <c r="A306" s="30">
        <v>340</v>
      </c>
      <c r="B306" s="31" t="s">
        <v>1355</v>
      </c>
      <c r="C306" s="31" t="s">
        <v>1356</v>
      </c>
      <c r="D306" s="31" t="s">
        <v>1357</v>
      </c>
      <c r="E306" s="32" t="s">
        <v>1358</v>
      </c>
      <c r="F306" s="32" t="s">
        <v>183</v>
      </c>
    </row>
    <row r="307" spans="1:6" x14ac:dyDescent="0.3">
      <c r="A307" s="30">
        <v>341</v>
      </c>
      <c r="B307" s="31" t="s">
        <v>1359</v>
      </c>
      <c r="C307" s="31" t="s">
        <v>1360</v>
      </c>
      <c r="D307" s="31" t="s">
        <v>1361</v>
      </c>
      <c r="E307" s="32"/>
      <c r="F307" s="32" t="s">
        <v>101</v>
      </c>
    </row>
    <row r="308" spans="1:6" x14ac:dyDescent="0.3">
      <c r="A308" s="30">
        <v>342</v>
      </c>
      <c r="B308" s="31" t="s">
        <v>1362</v>
      </c>
      <c r="C308" s="31" t="s">
        <v>1363</v>
      </c>
      <c r="D308" s="31" t="s">
        <v>1364</v>
      </c>
      <c r="E308" s="32" t="s">
        <v>1365</v>
      </c>
      <c r="F308" s="32" t="s">
        <v>71</v>
      </c>
    </row>
    <row r="309" spans="1:6" x14ac:dyDescent="0.3">
      <c r="A309" s="30">
        <v>343</v>
      </c>
      <c r="B309" s="31" t="s">
        <v>1366</v>
      </c>
      <c r="C309" s="31" t="s">
        <v>1367</v>
      </c>
      <c r="D309" s="31" t="s">
        <v>1368</v>
      </c>
      <c r="E309" s="32" t="s">
        <v>1369</v>
      </c>
      <c r="F309" s="32" t="s">
        <v>58</v>
      </c>
    </row>
    <row r="310" spans="1:6" x14ac:dyDescent="0.3">
      <c r="A310" s="30">
        <v>346</v>
      </c>
      <c r="B310" s="31" t="s">
        <v>1370</v>
      </c>
      <c r="C310" s="31" t="s">
        <v>1371</v>
      </c>
      <c r="D310" s="31" t="s">
        <v>1372</v>
      </c>
      <c r="E310" s="32"/>
      <c r="F310" s="32" t="s">
        <v>966</v>
      </c>
    </row>
    <row r="311" spans="1:6" x14ac:dyDescent="0.3">
      <c r="A311" s="30">
        <v>347</v>
      </c>
      <c r="B311" s="31" t="s">
        <v>1373</v>
      </c>
      <c r="C311" s="31" t="s">
        <v>1374</v>
      </c>
      <c r="D311" s="31" t="s">
        <v>1375</v>
      </c>
      <c r="E311" s="32"/>
      <c r="F311" s="32" t="s">
        <v>53</v>
      </c>
    </row>
    <row r="312" spans="1:6" x14ac:dyDescent="0.3">
      <c r="A312" s="30">
        <v>348</v>
      </c>
      <c r="B312" s="31" t="s">
        <v>1376</v>
      </c>
      <c r="C312" s="31" t="s">
        <v>1377</v>
      </c>
      <c r="D312" s="31" t="s">
        <v>1378</v>
      </c>
      <c r="E312" s="32"/>
      <c r="F312" s="32" t="s">
        <v>91</v>
      </c>
    </row>
    <row r="313" spans="1:6" x14ac:dyDescent="0.3">
      <c r="A313" s="30">
        <v>349</v>
      </c>
      <c r="B313" s="31" t="s">
        <v>1379</v>
      </c>
      <c r="C313" s="31" t="s">
        <v>1380</v>
      </c>
      <c r="D313" s="31" t="s">
        <v>1381</v>
      </c>
      <c r="E313" s="32"/>
      <c r="F313" s="32" t="s">
        <v>179</v>
      </c>
    </row>
    <row r="314" spans="1:6" x14ac:dyDescent="0.3">
      <c r="A314" s="30">
        <v>350</v>
      </c>
      <c r="B314" s="31" t="s">
        <v>1382</v>
      </c>
      <c r="C314" s="31" t="s">
        <v>1383</v>
      </c>
      <c r="D314" s="31" t="s">
        <v>1384</v>
      </c>
      <c r="E314" s="32" t="s">
        <v>1385</v>
      </c>
      <c r="F314" s="32" t="s">
        <v>39</v>
      </c>
    </row>
    <row r="315" spans="1:6" x14ac:dyDescent="0.3">
      <c r="A315" s="30">
        <v>351</v>
      </c>
      <c r="B315" s="31" t="s">
        <v>1386</v>
      </c>
      <c r="C315" s="31" t="s">
        <v>1387</v>
      </c>
      <c r="D315" s="31" t="s">
        <v>1388</v>
      </c>
      <c r="E315" s="32" t="s">
        <v>1389</v>
      </c>
      <c r="F315" s="32" t="s">
        <v>1390</v>
      </c>
    </row>
    <row r="316" spans="1:6" x14ac:dyDescent="0.3">
      <c r="A316" s="30">
        <v>352</v>
      </c>
      <c r="B316" s="31" t="s">
        <v>1391</v>
      </c>
      <c r="C316" s="31" t="s">
        <v>1392</v>
      </c>
      <c r="D316" s="31" t="s">
        <v>1393</v>
      </c>
      <c r="E316" s="32" t="s">
        <v>1394</v>
      </c>
      <c r="F316" s="32" t="s">
        <v>1395</v>
      </c>
    </row>
    <row r="317" spans="1:6" x14ac:dyDescent="0.3">
      <c r="A317" s="30">
        <v>353</v>
      </c>
      <c r="B317" s="31" t="s">
        <v>1396</v>
      </c>
      <c r="C317" s="31" t="s">
        <v>1397</v>
      </c>
      <c r="D317" s="31" t="s">
        <v>1398</v>
      </c>
      <c r="E317" s="32" t="s">
        <v>1398</v>
      </c>
      <c r="F317" s="32" t="s">
        <v>1399</v>
      </c>
    </row>
    <row r="318" spans="1:6" x14ac:dyDescent="0.3">
      <c r="A318" s="30">
        <v>354</v>
      </c>
      <c r="B318" s="31" t="s">
        <v>1400</v>
      </c>
      <c r="C318" s="31" t="s">
        <v>1401</v>
      </c>
      <c r="D318" s="31" t="s">
        <v>1402</v>
      </c>
      <c r="E318" s="32" t="s">
        <v>1402</v>
      </c>
      <c r="F318" s="32" t="s">
        <v>1403</v>
      </c>
    </row>
    <row r="319" spans="1:6" x14ac:dyDescent="0.3">
      <c r="A319" s="30">
        <v>355</v>
      </c>
      <c r="B319" s="31" t="s">
        <v>1404</v>
      </c>
      <c r="C319" s="31" t="s">
        <v>1405</v>
      </c>
      <c r="D319" s="31" t="s">
        <v>1406</v>
      </c>
      <c r="E319" s="32" t="s">
        <v>1406</v>
      </c>
      <c r="F319" s="32" t="s">
        <v>165</v>
      </c>
    </row>
    <row r="320" spans="1:6" x14ac:dyDescent="0.3">
      <c r="A320" s="30">
        <v>356</v>
      </c>
      <c r="B320" s="31" t="s">
        <v>1407</v>
      </c>
      <c r="C320" s="31" t="s">
        <v>1408</v>
      </c>
      <c r="D320" s="31" t="s">
        <v>1409</v>
      </c>
      <c r="E320" s="32"/>
      <c r="F320" s="32" t="s">
        <v>966</v>
      </c>
    </row>
    <row r="321" spans="1:6" x14ac:dyDescent="0.3">
      <c r="A321" s="30">
        <v>357</v>
      </c>
      <c r="B321" s="31" t="s">
        <v>1410</v>
      </c>
      <c r="C321" s="31" t="s">
        <v>1411</v>
      </c>
      <c r="D321" s="31" t="s">
        <v>1412</v>
      </c>
      <c r="E321" s="32" t="s">
        <v>1413</v>
      </c>
      <c r="F321" s="32" t="s">
        <v>160</v>
      </c>
    </row>
    <row r="322" spans="1:6" x14ac:dyDescent="0.3">
      <c r="A322" s="30">
        <v>358</v>
      </c>
      <c r="B322" s="31" t="s">
        <v>1414</v>
      </c>
      <c r="C322" s="31" t="s">
        <v>1415</v>
      </c>
      <c r="D322" s="31" t="s">
        <v>1416</v>
      </c>
      <c r="E322" s="32" t="s">
        <v>1417</v>
      </c>
      <c r="F322" s="32" t="s">
        <v>44</v>
      </c>
    </row>
    <row r="323" spans="1:6" x14ac:dyDescent="0.3">
      <c r="A323" s="30">
        <v>359</v>
      </c>
      <c r="B323" s="31" t="s">
        <v>1418</v>
      </c>
      <c r="C323" s="31" t="s">
        <v>1419</v>
      </c>
      <c r="D323" s="31" t="s">
        <v>1420</v>
      </c>
      <c r="E323" s="32"/>
      <c r="F323" s="32" t="s">
        <v>53</v>
      </c>
    </row>
    <row r="324" spans="1:6" x14ac:dyDescent="0.3">
      <c r="A324" s="30">
        <v>360</v>
      </c>
      <c r="B324" s="31" t="s">
        <v>1421</v>
      </c>
      <c r="C324" s="31" t="s">
        <v>1422</v>
      </c>
      <c r="D324" s="31" t="s">
        <v>1423</v>
      </c>
      <c r="E324" s="32" t="s">
        <v>1424</v>
      </c>
      <c r="F324" s="32" t="s">
        <v>966</v>
      </c>
    </row>
    <row r="325" spans="1:6" x14ac:dyDescent="0.3">
      <c r="A325" s="30">
        <v>361</v>
      </c>
      <c r="B325" s="31" t="s">
        <v>1425</v>
      </c>
      <c r="C325" s="31" t="s">
        <v>1426</v>
      </c>
      <c r="D325" s="31" t="s">
        <v>1427</v>
      </c>
      <c r="E325" s="32" t="s">
        <v>1428</v>
      </c>
      <c r="F325" s="32" t="s">
        <v>129</v>
      </c>
    </row>
    <row r="326" spans="1:6" x14ac:dyDescent="0.3">
      <c r="A326" s="30">
        <v>362</v>
      </c>
      <c r="B326" s="31" t="s">
        <v>1429</v>
      </c>
      <c r="C326" s="31" t="s">
        <v>1430</v>
      </c>
      <c r="D326" s="31" t="s">
        <v>1431</v>
      </c>
      <c r="E326" s="32" t="s">
        <v>1431</v>
      </c>
      <c r="F326" s="32" t="s">
        <v>1432</v>
      </c>
    </row>
    <row r="327" spans="1:6" x14ac:dyDescent="0.3">
      <c r="A327" s="30">
        <v>363</v>
      </c>
      <c r="B327" s="31" t="s">
        <v>1433</v>
      </c>
      <c r="C327" s="31" t="s">
        <v>1434</v>
      </c>
      <c r="D327" s="31" t="s">
        <v>1435</v>
      </c>
      <c r="E327" s="32"/>
      <c r="F327" s="32" t="s">
        <v>26</v>
      </c>
    </row>
    <row r="328" spans="1:6" x14ac:dyDescent="0.3">
      <c r="A328" s="30">
        <v>364</v>
      </c>
      <c r="B328" s="31" t="s">
        <v>1436</v>
      </c>
      <c r="C328" s="31" t="s">
        <v>1437</v>
      </c>
      <c r="D328" s="31" t="s">
        <v>1438</v>
      </c>
      <c r="E328" s="32" t="s">
        <v>1439</v>
      </c>
      <c r="F328" s="32" t="s">
        <v>966</v>
      </c>
    </row>
    <row r="329" spans="1:6" x14ac:dyDescent="0.3">
      <c r="A329" s="30">
        <v>702</v>
      </c>
      <c r="B329" s="31" t="s">
        <v>1440</v>
      </c>
      <c r="C329" s="31" t="s">
        <v>1441</v>
      </c>
      <c r="D329" s="31" t="s">
        <v>1442</v>
      </c>
      <c r="E329" s="32" t="s">
        <v>1443</v>
      </c>
      <c r="F329" s="32" t="s">
        <v>26</v>
      </c>
    </row>
    <row r="330" spans="1:6" x14ac:dyDescent="0.3">
      <c r="A330" s="30">
        <v>703</v>
      </c>
      <c r="B330" s="31" t="s">
        <v>1444</v>
      </c>
      <c r="C330" s="31" t="s">
        <v>1445</v>
      </c>
      <c r="D330" s="31" t="s">
        <v>1446</v>
      </c>
      <c r="E330" s="32">
        <v>37379288</v>
      </c>
      <c r="F330" s="32" t="s">
        <v>26</v>
      </c>
    </row>
    <row r="331" spans="1:6" x14ac:dyDescent="0.3">
      <c r="A331" s="30">
        <v>704</v>
      </c>
      <c r="B331" s="31" t="s">
        <v>1447</v>
      </c>
      <c r="C331" s="31" t="s">
        <v>1448</v>
      </c>
      <c r="D331" s="31" t="s">
        <v>1449</v>
      </c>
      <c r="E331" s="32" t="s">
        <v>1450</v>
      </c>
      <c r="F331" s="32" t="s">
        <v>966</v>
      </c>
    </row>
    <row r="332" spans="1:6" x14ac:dyDescent="0.3">
      <c r="A332" s="30">
        <v>705</v>
      </c>
      <c r="B332" s="31" t="s">
        <v>1451</v>
      </c>
      <c r="C332" s="31" t="s">
        <v>1452</v>
      </c>
      <c r="D332" s="31" t="s">
        <v>1453</v>
      </c>
      <c r="E332" s="32" t="s">
        <v>1454</v>
      </c>
      <c r="F332" s="32" t="s">
        <v>966</v>
      </c>
    </row>
    <row r="333" spans="1:6" x14ac:dyDescent="0.3">
      <c r="A333" s="30">
        <v>706</v>
      </c>
      <c r="B333" s="31" t="s">
        <v>1455</v>
      </c>
      <c r="C333" s="31" t="s">
        <v>1456</v>
      </c>
      <c r="D333" s="31" t="s">
        <v>1457</v>
      </c>
      <c r="E333" s="32" t="s">
        <v>1458</v>
      </c>
      <c r="F333" s="32" t="s">
        <v>71</v>
      </c>
    </row>
    <row r="334" spans="1:6" x14ac:dyDescent="0.3">
      <c r="A334" s="30">
        <v>707</v>
      </c>
      <c r="B334" s="31" t="s">
        <v>1459</v>
      </c>
      <c r="C334" s="31" t="s">
        <v>1460</v>
      </c>
      <c r="D334" s="31" t="s">
        <v>1461</v>
      </c>
      <c r="E334" s="32" t="s">
        <v>1462</v>
      </c>
      <c r="F334" s="32" t="s">
        <v>966</v>
      </c>
    </row>
    <row r="335" spans="1:6" x14ac:dyDescent="0.3">
      <c r="A335" s="30">
        <v>708</v>
      </c>
      <c r="B335" s="31" t="s">
        <v>1463</v>
      </c>
      <c r="C335" s="31" t="s">
        <v>1464</v>
      </c>
      <c r="D335" s="31" t="s">
        <v>1465</v>
      </c>
      <c r="E335" s="32" t="s">
        <v>1466</v>
      </c>
      <c r="F335" s="32" t="s">
        <v>1467</v>
      </c>
    </row>
    <row r="336" spans="1:6" x14ac:dyDescent="0.3">
      <c r="A336" s="30">
        <v>709</v>
      </c>
      <c r="B336" s="31" t="s">
        <v>1468</v>
      </c>
      <c r="C336" s="31" t="s">
        <v>1469</v>
      </c>
      <c r="D336" s="31" t="s">
        <v>1470</v>
      </c>
      <c r="E336" s="32" t="s">
        <v>1471</v>
      </c>
      <c r="F336" s="32" t="s">
        <v>1472</v>
      </c>
    </row>
    <row r="337" spans="1:6" x14ac:dyDescent="0.3">
      <c r="A337" s="30">
        <v>710</v>
      </c>
      <c r="B337" s="31" t="s">
        <v>1473</v>
      </c>
      <c r="C337" s="31" t="s">
        <v>1474</v>
      </c>
      <c r="D337" s="31" t="s">
        <v>1475</v>
      </c>
      <c r="E337" s="32">
        <v>37931738</v>
      </c>
      <c r="F337" s="32" t="s">
        <v>26</v>
      </c>
    </row>
    <row r="338" spans="1:6" x14ac:dyDescent="0.3">
      <c r="A338" s="30">
        <v>711</v>
      </c>
      <c r="B338" s="31" t="s">
        <v>1476</v>
      </c>
      <c r="C338" s="31" t="s">
        <v>1477</v>
      </c>
      <c r="D338" s="31" t="s">
        <v>1478</v>
      </c>
      <c r="E338" s="32" t="s">
        <v>1479</v>
      </c>
      <c r="F338" s="32" t="s">
        <v>44</v>
      </c>
    </row>
    <row r="339" spans="1:6" x14ac:dyDescent="0.3">
      <c r="A339" s="30">
        <v>712</v>
      </c>
      <c r="B339" s="31" t="s">
        <v>1480</v>
      </c>
      <c r="C339" s="31" t="s">
        <v>1481</v>
      </c>
      <c r="D339" s="31" t="s">
        <v>1482</v>
      </c>
      <c r="E339" s="32" t="s">
        <v>1483</v>
      </c>
      <c r="F339" s="32" t="s">
        <v>1484</v>
      </c>
    </row>
    <row r="340" spans="1:6" x14ac:dyDescent="0.3">
      <c r="A340" s="30">
        <v>713</v>
      </c>
      <c r="B340" s="31" t="s">
        <v>1485</v>
      </c>
      <c r="C340" s="31" t="s">
        <v>1486</v>
      </c>
      <c r="D340" s="31" t="s">
        <v>1487</v>
      </c>
      <c r="E340" s="32" t="s">
        <v>1488</v>
      </c>
      <c r="F340" s="32" t="s">
        <v>1489</v>
      </c>
    </row>
    <row r="341" spans="1:6" x14ac:dyDescent="0.3">
      <c r="A341" s="30">
        <v>714</v>
      </c>
      <c r="B341" s="31" t="s">
        <v>1490</v>
      </c>
      <c r="C341" s="31" t="s">
        <v>1491</v>
      </c>
      <c r="D341" s="31" t="s">
        <v>1492</v>
      </c>
      <c r="E341" s="32" t="s">
        <v>1493</v>
      </c>
      <c r="F341" s="32" t="s">
        <v>1494</v>
      </c>
    </row>
    <row r="342" spans="1:6" x14ac:dyDescent="0.3">
      <c r="A342" s="30">
        <v>715</v>
      </c>
      <c r="B342" s="31" t="s">
        <v>1495</v>
      </c>
      <c r="C342" s="31" t="s">
        <v>1496</v>
      </c>
      <c r="D342" s="31" t="s">
        <v>1497</v>
      </c>
      <c r="E342" s="32" t="s">
        <v>1497</v>
      </c>
      <c r="F342" s="32" t="s">
        <v>71</v>
      </c>
    </row>
    <row r="343" spans="1:6" x14ac:dyDescent="0.3">
      <c r="A343" s="30">
        <v>716</v>
      </c>
      <c r="B343" s="31" t="s">
        <v>1498</v>
      </c>
      <c r="C343" s="31" t="s">
        <v>1499</v>
      </c>
      <c r="D343" s="31" t="s">
        <v>1500</v>
      </c>
      <c r="E343" s="32"/>
      <c r="F343" s="32" t="s">
        <v>81</v>
      </c>
    </row>
    <row r="344" spans="1:6" x14ac:dyDescent="0.3">
      <c r="A344" s="30">
        <v>717</v>
      </c>
      <c r="B344" s="31" t="s">
        <v>1501</v>
      </c>
      <c r="C344" s="31" t="s">
        <v>1502</v>
      </c>
      <c r="D344" s="31" t="s">
        <v>1503</v>
      </c>
      <c r="E344" s="32"/>
      <c r="F344" s="32" t="s">
        <v>1504</v>
      </c>
    </row>
    <row r="345" spans="1:6" x14ac:dyDescent="0.3">
      <c r="A345" s="30">
        <v>718</v>
      </c>
      <c r="B345" s="31" t="s">
        <v>1505</v>
      </c>
      <c r="C345" s="31" t="s">
        <v>1506</v>
      </c>
      <c r="D345" s="31" t="s">
        <v>1507</v>
      </c>
      <c r="E345" s="32"/>
      <c r="F345" s="32" t="s">
        <v>151</v>
      </c>
    </row>
    <row r="346" spans="1:6" x14ac:dyDescent="0.3">
      <c r="A346" s="30">
        <v>719</v>
      </c>
      <c r="B346" s="31" t="s">
        <v>1508</v>
      </c>
      <c r="C346" s="31" t="s">
        <v>1509</v>
      </c>
      <c r="D346" s="31" t="s">
        <v>1510</v>
      </c>
      <c r="E346" s="32"/>
      <c r="F346" s="32" t="s">
        <v>26</v>
      </c>
    </row>
    <row r="347" spans="1:6" x14ac:dyDescent="0.3">
      <c r="A347" s="30">
        <v>720</v>
      </c>
      <c r="B347" s="31" t="s">
        <v>1511</v>
      </c>
      <c r="C347" s="31" t="s">
        <v>1512</v>
      </c>
      <c r="D347" s="31" t="s">
        <v>1513</v>
      </c>
      <c r="E347" s="32"/>
      <c r="F347" s="32" t="s">
        <v>26</v>
      </c>
    </row>
    <row r="348" spans="1:6" x14ac:dyDescent="0.3">
      <c r="A348" s="30">
        <v>721</v>
      </c>
      <c r="B348" s="31" t="s">
        <v>1514</v>
      </c>
      <c r="C348" s="31" t="s">
        <v>1515</v>
      </c>
      <c r="D348" s="31" t="s">
        <v>1516</v>
      </c>
      <c r="E348" s="32" t="s">
        <v>1517</v>
      </c>
      <c r="F348" s="32" t="s">
        <v>44</v>
      </c>
    </row>
    <row r="349" spans="1:6" x14ac:dyDescent="0.3">
      <c r="A349" s="30">
        <v>722</v>
      </c>
      <c r="B349" s="35" t="s">
        <v>1518</v>
      </c>
      <c r="C349" s="31" t="s">
        <v>1519</v>
      </c>
      <c r="D349" s="31" t="s">
        <v>1520</v>
      </c>
      <c r="E349" s="32" t="s">
        <v>1521</v>
      </c>
      <c r="F349" s="32" t="s">
        <v>1522</v>
      </c>
    </row>
    <row r="350" spans="1:6" x14ac:dyDescent="0.3">
      <c r="A350" s="30">
        <v>723</v>
      </c>
      <c r="B350" s="31" t="s">
        <v>1523</v>
      </c>
      <c r="C350" s="31" t="s">
        <v>1524</v>
      </c>
      <c r="D350" s="31" t="s">
        <v>1525</v>
      </c>
      <c r="E350" s="32" t="s">
        <v>1525</v>
      </c>
      <c r="F350" s="32" t="s">
        <v>71</v>
      </c>
    </row>
    <row r="351" spans="1:6" x14ac:dyDescent="0.3">
      <c r="A351" s="30">
        <v>724</v>
      </c>
      <c r="B351" s="31" t="s">
        <v>1526</v>
      </c>
      <c r="C351" s="31" t="s">
        <v>1527</v>
      </c>
      <c r="D351" s="31" t="s">
        <v>1528</v>
      </c>
      <c r="E351" s="32" t="s">
        <v>1529</v>
      </c>
      <c r="F351" s="32" t="s">
        <v>58</v>
      </c>
    </row>
    <row r="352" spans="1:6" x14ac:dyDescent="0.3">
      <c r="A352" s="30">
        <v>725</v>
      </c>
      <c r="B352" s="31" t="s">
        <v>1530</v>
      </c>
      <c r="C352" s="31" t="s">
        <v>1531</v>
      </c>
      <c r="D352" s="31" t="s">
        <v>1532</v>
      </c>
      <c r="E352" s="32" t="s">
        <v>1533</v>
      </c>
      <c r="F352" s="32" t="s">
        <v>953</v>
      </c>
    </row>
    <row r="353" spans="1:6" x14ac:dyDescent="0.3">
      <c r="A353" s="30">
        <v>726</v>
      </c>
      <c r="B353" s="31" t="s">
        <v>1534</v>
      </c>
      <c r="C353" s="31" t="s">
        <v>1535</v>
      </c>
      <c r="D353" s="31" t="s">
        <v>1536</v>
      </c>
      <c r="E353" s="32" t="s">
        <v>1537</v>
      </c>
      <c r="F353" s="32" t="s">
        <v>91</v>
      </c>
    </row>
    <row r="354" spans="1:6" x14ac:dyDescent="0.3">
      <c r="A354" s="30">
        <v>727</v>
      </c>
      <c r="B354" s="31" t="s">
        <v>1538</v>
      </c>
      <c r="C354" s="31" t="s">
        <v>1539</v>
      </c>
      <c r="D354" s="31" t="s">
        <v>1540</v>
      </c>
      <c r="E354" s="32" t="s">
        <v>1541</v>
      </c>
      <c r="F354" s="32" t="s">
        <v>1542</v>
      </c>
    </row>
    <row r="355" spans="1:6" x14ac:dyDescent="0.3">
      <c r="A355" s="30">
        <v>728</v>
      </c>
      <c r="B355" s="31" t="s">
        <v>1543</v>
      </c>
      <c r="C355" s="31" t="s">
        <v>1544</v>
      </c>
      <c r="D355" s="31" t="s">
        <v>1545</v>
      </c>
      <c r="E355" s="32" t="s">
        <v>1546</v>
      </c>
      <c r="F355" s="32" t="s">
        <v>1547</v>
      </c>
    </row>
    <row r="356" spans="1:6" x14ac:dyDescent="0.3">
      <c r="A356" s="30">
        <v>729</v>
      </c>
      <c r="B356" s="31" t="s">
        <v>1548</v>
      </c>
      <c r="C356" s="31" t="s">
        <v>1549</v>
      </c>
      <c r="D356" s="31" t="s">
        <v>1550</v>
      </c>
      <c r="E356" s="32" t="s">
        <v>1551</v>
      </c>
      <c r="F356" s="32" t="s">
        <v>44</v>
      </c>
    </row>
    <row r="357" spans="1:6" x14ac:dyDescent="0.3">
      <c r="A357" s="30">
        <v>730</v>
      </c>
      <c r="B357" s="31" t="s">
        <v>1552</v>
      </c>
      <c r="C357" s="31" t="s">
        <v>1553</v>
      </c>
      <c r="D357" s="31" t="s">
        <v>1554</v>
      </c>
      <c r="E357" s="32" t="s">
        <v>1555</v>
      </c>
      <c r="F357" s="32" t="s">
        <v>96</v>
      </c>
    </row>
    <row r="358" spans="1:6" x14ac:dyDescent="0.3">
      <c r="A358" s="30">
        <v>731</v>
      </c>
      <c r="B358" s="31" t="s">
        <v>1556</v>
      </c>
      <c r="C358" s="31" t="s">
        <v>1557</v>
      </c>
      <c r="D358" s="31" t="s">
        <v>1558</v>
      </c>
      <c r="E358" s="32"/>
      <c r="F358" s="32" t="s">
        <v>26</v>
      </c>
    </row>
    <row r="359" spans="1:6" x14ac:dyDescent="0.3">
      <c r="A359" s="30">
        <v>732</v>
      </c>
      <c r="B359" s="31" t="s">
        <v>1559</v>
      </c>
      <c r="C359" s="31" t="s">
        <v>1560</v>
      </c>
      <c r="D359" s="31" t="s">
        <v>1561</v>
      </c>
      <c r="E359" s="32"/>
      <c r="F359" s="32" t="s">
        <v>26</v>
      </c>
    </row>
    <row r="360" spans="1:6" x14ac:dyDescent="0.3">
      <c r="A360" s="30">
        <v>733</v>
      </c>
      <c r="B360" s="31" t="s">
        <v>1562</v>
      </c>
      <c r="C360" s="31" t="s">
        <v>1563</v>
      </c>
      <c r="D360" s="31" t="s">
        <v>1564</v>
      </c>
      <c r="E360" s="32"/>
      <c r="F360" s="32" t="s">
        <v>26</v>
      </c>
    </row>
    <row r="361" spans="1:6" x14ac:dyDescent="0.3">
      <c r="A361" s="30">
        <v>734</v>
      </c>
      <c r="B361" s="31" t="s">
        <v>1565</v>
      </c>
      <c r="C361" s="31" t="s">
        <v>1566</v>
      </c>
      <c r="D361" s="31" t="s">
        <v>1567</v>
      </c>
      <c r="E361" s="32"/>
      <c r="F361" s="32" t="s">
        <v>953</v>
      </c>
    </row>
    <row r="362" spans="1:6" x14ac:dyDescent="0.3">
      <c r="A362" s="30">
        <v>735</v>
      </c>
      <c r="B362" s="31" t="s">
        <v>1568</v>
      </c>
      <c r="C362" s="31" t="s">
        <v>1569</v>
      </c>
      <c r="D362" s="31" t="s">
        <v>1570</v>
      </c>
      <c r="E362" s="32"/>
      <c r="F362" s="32" t="s">
        <v>953</v>
      </c>
    </row>
    <row r="363" spans="1:6" x14ac:dyDescent="0.3">
      <c r="A363" s="30">
        <v>736</v>
      </c>
      <c r="B363" s="31" t="s">
        <v>1571</v>
      </c>
      <c r="C363" s="31" t="s">
        <v>1572</v>
      </c>
      <c r="D363" s="31" t="s">
        <v>1573</v>
      </c>
      <c r="E363" s="32"/>
      <c r="F363" s="32" t="s">
        <v>1574</v>
      </c>
    </row>
    <row r="364" spans="1:6" x14ac:dyDescent="0.3">
      <c r="A364" s="30">
        <v>737</v>
      </c>
      <c r="B364" s="31" t="s">
        <v>1575</v>
      </c>
      <c r="C364" s="31" t="s">
        <v>1576</v>
      </c>
      <c r="D364" s="31" t="s">
        <v>1577</v>
      </c>
      <c r="E364" s="32"/>
      <c r="F364" s="32" t="s">
        <v>1575</v>
      </c>
    </row>
    <row r="365" spans="1:6" x14ac:dyDescent="0.3">
      <c r="A365" s="30">
        <v>738</v>
      </c>
      <c r="B365" s="31" t="s">
        <v>1578</v>
      </c>
      <c r="C365" s="31" t="s">
        <v>1579</v>
      </c>
      <c r="D365" s="31">
        <v>300.71910220000001</v>
      </c>
      <c r="E365" s="32"/>
      <c r="F365" s="32" t="s">
        <v>1580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Amortization Schedule</vt:lpstr>
      <vt:lpstr>Sheet1</vt:lpstr>
      <vt:lpstr>'Amortization Schedule'!Print_Area</vt:lpstr>
    </vt:vector>
  </TitlesOfParts>
  <Company>BOP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selman.butt</dc:creator>
  <cp:lastModifiedBy>PD&amp;P-CBG</cp:lastModifiedBy>
  <cp:lastPrinted>2021-07-16T12:17:46Z</cp:lastPrinted>
  <dcterms:created xsi:type="dcterms:W3CDTF">2013-03-01T06:28:23Z</dcterms:created>
  <dcterms:modified xsi:type="dcterms:W3CDTF">2024-05-21T07:53:59Z</dcterms:modified>
</cp:coreProperties>
</file>